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20" tabRatio="972" activeTab="0"/>
  </bookViews>
  <sheets>
    <sheet name="Žáci" sheetId="1" r:id="rId1"/>
    <sheet name="Žákyně" sheetId="2" r:id="rId2"/>
    <sheet name="Žáci Č" sheetId="3" r:id="rId3"/>
    <sheet name="Žáci M" sheetId="4" r:id="rId4"/>
    <sheet name="Žákyně Č" sheetId="5" r:id="rId5"/>
    <sheet name="Žákyně M" sheetId="6" r:id="rId6"/>
    <sheet name="návod" sheetId="7" r:id="rId7"/>
  </sheets>
  <externalReferences>
    <externalReference r:id="rId10"/>
  </externalReferences>
  <definedNames>
    <definedName name="_xlnm.Print_Titles" localSheetId="2">'Žáci Č'!$1:$3</definedName>
    <definedName name="_xlnm.Print_Titles" localSheetId="4">'Žákyně Č'!$1:$3</definedName>
  </definedNames>
  <calcPr fullCalcOnLoad="1"/>
</workbook>
</file>

<file path=xl/sharedStrings.xml><?xml version="1.0" encoding="utf-8"?>
<sst xmlns="http://schemas.openxmlformats.org/spreadsheetml/2006/main" count="266" uniqueCount="164">
  <si>
    <t>republiková soutěž</t>
  </si>
  <si>
    <t>oblastní soutěž</t>
  </si>
  <si>
    <t>mistrovství ČR</t>
  </si>
  <si>
    <t>součet</t>
  </si>
  <si>
    <t>pořadí</t>
  </si>
  <si>
    <t>Z</t>
  </si>
  <si>
    <t>S</t>
  </si>
  <si>
    <t>B</t>
  </si>
  <si>
    <t>koeficient:</t>
  </si>
  <si>
    <t>body</t>
  </si>
  <si>
    <t>Pešek Jakub Nae</t>
  </si>
  <si>
    <t>Piskač David Nae</t>
  </si>
  <si>
    <t>Sirový Jakub Nae</t>
  </si>
  <si>
    <t>Holinka Karel Nae</t>
  </si>
  <si>
    <t>Hubáček Petr Nae</t>
  </si>
  <si>
    <t>Kopeček Jiří Nae</t>
  </si>
  <si>
    <t>Skýva Ondřej Son</t>
  </si>
  <si>
    <t>Konár Filip Son</t>
  </si>
  <si>
    <t>Fulmek Milan Son</t>
  </si>
  <si>
    <t>Sedlmajer Václav Son</t>
  </si>
  <si>
    <t>Zavadil Pavel Son</t>
  </si>
  <si>
    <t>Deutschová Linda Son</t>
  </si>
  <si>
    <t>Bardonová Dominika Son</t>
  </si>
  <si>
    <t>Morávková Aneta Ker</t>
  </si>
  <si>
    <t>Kropáč Matěj Son</t>
  </si>
  <si>
    <t>Žilinský Jakub Son</t>
  </si>
  <si>
    <t>Konár Jan Son</t>
  </si>
  <si>
    <t>Meyerová Eliška Son</t>
  </si>
  <si>
    <t>Junová Monika Son</t>
  </si>
  <si>
    <t>Bardonová Martina Son</t>
  </si>
  <si>
    <t>Ráczová Iveta FM</t>
  </si>
  <si>
    <t>Hrabalová Simona Brno</t>
  </si>
  <si>
    <t>Burda Karel Brno</t>
  </si>
  <si>
    <t>Lošťák Jakub Brno</t>
  </si>
  <si>
    <t>Sojka Adam Brno</t>
  </si>
  <si>
    <t xml:space="preserve">Žákyně </t>
  </si>
  <si>
    <t xml:space="preserve">Žáci </t>
  </si>
  <si>
    <t>Hasíková Viera W-H</t>
  </si>
  <si>
    <t>Chaloupka Jan T-I</t>
  </si>
  <si>
    <t>Šesták Přemysl T-I</t>
  </si>
  <si>
    <t>Mráz Radek T-I</t>
  </si>
  <si>
    <t>Matoušek Jakub W-H</t>
  </si>
  <si>
    <t>Forst David W-H</t>
  </si>
  <si>
    <t>Hasík Juraj W-H</t>
  </si>
  <si>
    <t>Štefl Pavel W-H</t>
  </si>
  <si>
    <t>Šesták Jan T-I</t>
  </si>
  <si>
    <t>Ludačková Lucie T-I</t>
  </si>
  <si>
    <t>Adensamová Jana W-H</t>
  </si>
  <si>
    <t>Hronková Lucie T-I</t>
  </si>
  <si>
    <t>Netík Karel H-R</t>
  </si>
  <si>
    <t>Merksbauerová Aneta H-R</t>
  </si>
  <si>
    <t>Novákovoá Ilona H-R</t>
  </si>
  <si>
    <t>Osobová Lucie Dan-Gun</t>
  </si>
  <si>
    <t>Košárková Lucie Se Jong Op</t>
  </si>
  <si>
    <t>Žitníková Lenka F-M</t>
  </si>
  <si>
    <t>Chmel Tomáš F-M</t>
  </si>
  <si>
    <t>Mokrosch Ondřej F-M</t>
  </si>
  <si>
    <t>Birke Petr F-M</t>
  </si>
  <si>
    <t>Pokorný Roman F-M</t>
  </si>
  <si>
    <t>Pešák Rostislav F-M</t>
  </si>
  <si>
    <t>Sedloň Jakub Se Jong Op</t>
  </si>
  <si>
    <t>Žáková Martina F-M</t>
  </si>
  <si>
    <t>Sábl Lukáš Sam Il Most</t>
  </si>
  <si>
    <t>Vyzrál Aleš Narama</t>
  </si>
  <si>
    <t>Schmidová Michaela Č.Krumlov</t>
  </si>
  <si>
    <t>Marek Vladimír Šev</t>
  </si>
  <si>
    <t>Chlupač Matrin Č.Krumlov</t>
  </si>
  <si>
    <t>Kováč Michal F-M</t>
  </si>
  <si>
    <t>Bauer Lukáš F-M</t>
  </si>
  <si>
    <t>Cáhlík Tomáš lI Dong</t>
  </si>
  <si>
    <t>Gavlas Filip F-M</t>
  </si>
  <si>
    <t>Škrobánek Jiří Se Jong Op</t>
  </si>
  <si>
    <t>Turcovský Ondřej T-I</t>
  </si>
  <si>
    <t>Slíva Patrik F-M</t>
  </si>
  <si>
    <t>Brabcová Jana Sam Il Most</t>
  </si>
  <si>
    <t>Bajar Tomáš F-M</t>
  </si>
  <si>
    <t>Mikerásek Ondřej F-M</t>
  </si>
  <si>
    <t>Maxa Štěpán Sam Il Most</t>
  </si>
  <si>
    <t>Boková Kateřina Tong Il</t>
  </si>
  <si>
    <t>Michnerová Lucie Tong Il</t>
  </si>
  <si>
    <t>Pluháčková Markéta Naeryo Chagi</t>
  </si>
  <si>
    <t>Schusterová Lenka Č.Krumlov</t>
  </si>
  <si>
    <t>Kutlák Tomáš Č.Krumlov</t>
  </si>
  <si>
    <t>Kantor Martin Č.Krumlov</t>
  </si>
  <si>
    <t>Vrbka Tomáš Won-Hyo</t>
  </si>
  <si>
    <t>Gondek Michal Velešín</t>
  </si>
  <si>
    <t>Šimeček Filip Naeryo Chagi</t>
  </si>
  <si>
    <t>Bojas Jiří Hwa Rang</t>
  </si>
  <si>
    <t>Drábek Daniel Naeryo Chagi</t>
  </si>
  <si>
    <t>Dvořák Pavel Tong Il</t>
  </si>
  <si>
    <t>Kočvarová Barbora Naeryo Chagi</t>
  </si>
  <si>
    <t>Návarová Šárka Tong Il</t>
  </si>
  <si>
    <t>Rytinová Anežka Sonkal</t>
  </si>
  <si>
    <t>Geber Jakub Tong Il</t>
  </si>
  <si>
    <t>Veselý Ondřej Kerberos</t>
  </si>
  <si>
    <t>Prokeš Milan Velešín</t>
  </si>
  <si>
    <t>Vedral Pavel Dan Gun</t>
  </si>
  <si>
    <t>Picka Jiří Č.Krumlov</t>
  </si>
  <si>
    <t>Veigertová Martina Kerberos</t>
  </si>
  <si>
    <t>Chmel Stanislav F - M</t>
  </si>
  <si>
    <t>Mohyla Daniel F - M</t>
  </si>
  <si>
    <t>Cahlík Tomáš Il Dong</t>
  </si>
  <si>
    <t>Vobora Jiří Brno</t>
  </si>
  <si>
    <t>Papřoková Veronika F - M</t>
  </si>
  <si>
    <t>Votočková Hana Brno</t>
  </si>
  <si>
    <t>Mikušová Veronika F - M</t>
  </si>
  <si>
    <t>Žitníková Dominika F - M</t>
  </si>
  <si>
    <t>Chlumecký Martin Brno</t>
  </si>
  <si>
    <t>Škárka Drahomír Koguryo</t>
  </si>
  <si>
    <t>Adámek Jan Brno</t>
  </si>
  <si>
    <t>Kolářová Kateřina F-M</t>
  </si>
  <si>
    <t>Čechová Barbora F-M</t>
  </si>
  <si>
    <t>Mokroschová Anna F-M</t>
  </si>
  <si>
    <t>Borecký Adam F-M</t>
  </si>
  <si>
    <t>Kupčák Vítěslav F-M</t>
  </si>
  <si>
    <t>Hupka Pavel F-M</t>
  </si>
  <si>
    <t>Kristalas Dimitris F-M</t>
  </si>
  <si>
    <t>Lorenc Vítěslav F-M</t>
  </si>
  <si>
    <t>Mikušová Marika F-M</t>
  </si>
  <si>
    <t>Kolář Filip F-M</t>
  </si>
  <si>
    <t>Borsuk Adam Il Dong Ostrava</t>
  </si>
  <si>
    <t>Kukuczka Jaroslav F-M</t>
  </si>
  <si>
    <t>Kukuczka Patrik F-M</t>
  </si>
  <si>
    <t>Schneider Adam F-M</t>
  </si>
  <si>
    <t>Pavlík Zbyněk F-M</t>
  </si>
  <si>
    <t>Šaur Ondřej Brno</t>
  </si>
  <si>
    <t>Nikrmajer Vojtěch Koguryo</t>
  </si>
  <si>
    <t>Pásek Tomáš Brno</t>
  </si>
  <si>
    <t>Toufal Lukáš Koguryo</t>
  </si>
  <si>
    <t>Lněničková Petra Brno</t>
  </si>
  <si>
    <t>Vetešková Vlaďka Brno</t>
  </si>
  <si>
    <t>Vondráček Tomáš Hwa Rang</t>
  </si>
  <si>
    <t>Špaček Jan Hwa Rang</t>
  </si>
  <si>
    <t>Hořínek Jakub Sonkal</t>
  </si>
  <si>
    <t>Šlíma Michal TKD Praha</t>
  </si>
  <si>
    <t>Beneš Martin Sonkal</t>
  </si>
  <si>
    <t>Sýkora Vojtěch Kerberos</t>
  </si>
  <si>
    <t>Príkazný Jakub Hwa Rang</t>
  </si>
  <si>
    <t>Kolmanová Lucie Sonkal</t>
  </si>
  <si>
    <t>Hřebačková Ivana Sonkal</t>
  </si>
  <si>
    <t>Dvořáková Pavla Sonkal</t>
  </si>
  <si>
    <t>Jeřábková Adéla Kerberos</t>
  </si>
  <si>
    <t>Kraml David Tong Il</t>
  </si>
  <si>
    <t>Jungwirth Tomáš Tong Il</t>
  </si>
  <si>
    <t>Hronek Daniel Tong Il</t>
  </si>
  <si>
    <t xml:space="preserve">Tantzer Stanislav Nearyo </t>
  </si>
  <si>
    <t>návod na zpracovávání dat:</t>
  </si>
  <si>
    <t>1. Povolit makra</t>
  </si>
  <si>
    <t>2. Přepisovat jednotlivé číslice v jednotlivých kategoriích - počet bodů se změní.</t>
  </si>
  <si>
    <t xml:space="preserve">    Pokud se nezmení - odemknout list a podívat se zda jsou tam dobře vzorce</t>
  </si>
  <si>
    <t>3. Setřídění jednotlivců je pomocí Ctrl + S - setřídí se data tak, aby na začátku seznamu byl človíček s nejvyšším počtem bodů</t>
  </si>
  <si>
    <t xml:space="preserve">4. Uložit soubor na disk nebo na disketu a výsledky pak předat MĚ!!!  </t>
  </si>
  <si>
    <t xml:space="preserve"> tak toť vše … je to jednoduchý, ale kdyby Vám to nešlo tak se ozvěte … snad už budu na mobilu.</t>
  </si>
  <si>
    <t>Ziegler Jiří H-R</t>
  </si>
  <si>
    <t>Mráček Vladimír TKP</t>
  </si>
  <si>
    <t>Nesvačil Bohumil Son</t>
  </si>
  <si>
    <t>Striber David Hosinsool</t>
  </si>
  <si>
    <t>Kirschner Radim Se Jong</t>
  </si>
  <si>
    <t>Soldán Marek Il Joomuk</t>
  </si>
  <si>
    <t>Tuzar Patrik Panter</t>
  </si>
  <si>
    <t>Štěpánková Aneta Panter</t>
  </si>
  <si>
    <t>Maňas Vojtěch Panter</t>
  </si>
  <si>
    <t>Suchá Vanda Sam Il</t>
  </si>
  <si>
    <t>Bajdová Jana Panter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</si>
</sst>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6">
    <font>
      <sz val="10"/>
      <name val="Arial CE"/>
      <family val="0"/>
    </font>
    <font>
      <b/>
      <sz val="2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double"/>
    </border>
    <border diagonalUp="1" diagonalDown="1">
      <left style="thin"/>
      <right style="thin"/>
      <top>
        <color indexed="63"/>
      </top>
      <bottom style="double"/>
      <diagonal style="thin"/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dotted"/>
      <right style="thin"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 style="thin"/>
      <top style="double"/>
      <bottom style="hair"/>
    </border>
    <border>
      <left style="thin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 horizontal="right"/>
      <protection hidden="1"/>
    </xf>
    <xf numFmtId="164" fontId="0" fillId="0" borderId="2" xfId="0" applyNumberFormat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 locked="0"/>
    </xf>
    <xf numFmtId="0" fontId="0" fillId="0" borderId="4" xfId="0" applyBorder="1" applyAlignment="1" applyProtection="1">
      <alignment/>
      <protection hidden="1" locked="0"/>
    </xf>
    <xf numFmtId="0" fontId="0" fillId="0" borderId="5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 locked="0"/>
    </xf>
    <xf numFmtId="0" fontId="0" fillId="0" borderId="8" xfId="0" applyBorder="1" applyAlignment="1" applyProtection="1">
      <alignment/>
      <protection hidden="1" locked="0"/>
    </xf>
    <xf numFmtId="0" fontId="0" fillId="0" borderId="9" xfId="0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 locked="0"/>
    </xf>
    <xf numFmtId="0" fontId="2" fillId="0" borderId="17" xfId="0" applyFont="1" applyBorder="1" applyAlignment="1" applyProtection="1">
      <alignment/>
      <protection hidden="1" locked="0"/>
    </xf>
    <xf numFmtId="0" fontId="2" fillId="0" borderId="18" xfId="0" applyFont="1" applyBorder="1" applyAlignment="1" applyProtection="1">
      <alignment/>
      <protection hidden="1" locked="0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/>
      <protection hidden="1" locked="0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 locked="0"/>
    </xf>
    <xf numFmtId="0" fontId="0" fillId="0" borderId="27" xfId="0" applyBorder="1" applyAlignment="1" applyProtection="1">
      <alignment/>
      <protection hidden="1" locked="0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 locked="0"/>
    </xf>
    <xf numFmtId="0" fontId="2" fillId="0" borderId="33" xfId="0" applyFont="1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38" xfId="0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/>
      <protection hidden="1" locked="0"/>
    </xf>
    <xf numFmtId="0" fontId="2" fillId="0" borderId="17" xfId="0" applyFont="1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0" fillId="0" borderId="37" xfId="0" applyBorder="1" applyAlignment="1" applyProtection="1">
      <alignment/>
      <protection hidden="1" locked="0"/>
    </xf>
    <xf numFmtId="0" fontId="3" fillId="0" borderId="0" xfId="0" applyFont="1" applyAlignment="1">
      <alignment/>
    </xf>
    <xf numFmtId="0" fontId="0" fillId="0" borderId="39" xfId="0" applyBorder="1" applyAlignment="1" applyProtection="1">
      <alignment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/>
    </xf>
    <xf numFmtId="0" fontId="2" fillId="0" borderId="24" xfId="0" applyFont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2" fillId="0" borderId="50" xfId="0" applyFont="1" applyBorder="1" applyAlignment="1" applyProtection="1">
      <alignment/>
      <protection hidden="1" locked="0"/>
    </xf>
    <xf numFmtId="0" fontId="2" fillId="0" borderId="51" xfId="0" applyFont="1" applyBorder="1" applyAlignment="1" applyProtection="1">
      <alignment/>
      <protection hidden="1" locked="0"/>
    </xf>
    <xf numFmtId="0" fontId="0" fillId="0" borderId="52" xfId="0" applyFont="1" applyBorder="1" applyAlignment="1" applyProtection="1">
      <alignment/>
      <protection hidden="1" locked="0"/>
    </xf>
    <xf numFmtId="0" fontId="0" fillId="0" borderId="53" xfId="0" applyFont="1" applyBorder="1" applyAlignment="1" applyProtection="1">
      <alignment/>
      <protection hidden="1" locked="0"/>
    </xf>
    <xf numFmtId="0" fontId="0" fillId="0" borderId="41" xfId="0" applyFont="1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/>
      <protection hidden="1" locked="0"/>
    </xf>
    <xf numFmtId="0" fontId="0" fillId="0" borderId="8" xfId="0" applyFont="1" applyBorder="1" applyAlignment="1" applyProtection="1">
      <alignment/>
      <protection hidden="1" locked="0"/>
    </xf>
    <xf numFmtId="0" fontId="0" fillId="0" borderId="9" xfId="0" applyFont="1" applyBorder="1" applyAlignment="1" applyProtection="1">
      <alignment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0" fillId="0" borderId="54" xfId="0" applyFont="1" applyBorder="1" applyAlignment="1" applyProtection="1">
      <alignment/>
      <protection hidden="1" locked="0"/>
    </xf>
    <xf numFmtId="0" fontId="0" fillId="0" borderId="55" xfId="0" applyFont="1" applyBorder="1" applyAlignment="1" applyProtection="1">
      <alignment horizontal="center"/>
      <protection hidden="1" locked="0"/>
    </xf>
    <xf numFmtId="0" fontId="0" fillId="0" borderId="20" xfId="0" applyFont="1" applyBorder="1" applyAlignment="1" applyProtection="1">
      <alignment horizontal="center"/>
      <protection hidden="1" locked="0"/>
    </xf>
    <xf numFmtId="0" fontId="0" fillId="0" borderId="52" xfId="0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1;&#225;kyn&#283;%20&#168;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Žákyně ¨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25.875" style="1" customWidth="1"/>
    <col min="2" max="13" width="4.75390625" style="1" customWidth="1"/>
    <col min="14" max="14" width="7.125" style="1" customWidth="1"/>
    <col min="15" max="15" width="6.375" style="1" customWidth="1"/>
    <col min="16" max="16384" width="9.125" style="1" customWidth="1"/>
  </cols>
  <sheetData>
    <row r="1" spans="1:15" ht="13.5" thickTop="1">
      <c r="A1" s="64" t="s">
        <v>36</v>
      </c>
      <c r="B1" s="66" t="s">
        <v>1</v>
      </c>
      <c r="C1" s="66"/>
      <c r="D1" s="66"/>
      <c r="E1" s="67"/>
      <c r="F1" s="66" t="s">
        <v>0</v>
      </c>
      <c r="G1" s="66"/>
      <c r="H1" s="66"/>
      <c r="I1" s="67"/>
      <c r="J1" s="66" t="s">
        <v>2</v>
      </c>
      <c r="K1" s="66"/>
      <c r="L1" s="66"/>
      <c r="M1" s="67"/>
      <c r="N1" s="58" t="s">
        <v>3</v>
      </c>
      <c r="O1" s="61" t="s">
        <v>4</v>
      </c>
    </row>
    <row r="2" spans="1:15" ht="13.5" thickBot="1">
      <c r="A2" s="65"/>
      <c r="B2" s="23" t="s">
        <v>5</v>
      </c>
      <c r="C2" s="24" t="s">
        <v>6</v>
      </c>
      <c r="D2" s="24" t="s">
        <v>7</v>
      </c>
      <c r="E2" s="25" t="s">
        <v>9</v>
      </c>
      <c r="F2" s="23" t="s">
        <v>5</v>
      </c>
      <c r="G2" s="24" t="s">
        <v>6</v>
      </c>
      <c r="H2" s="24" t="s">
        <v>7</v>
      </c>
      <c r="I2" s="25" t="s">
        <v>9</v>
      </c>
      <c r="J2" s="23" t="s">
        <v>5</v>
      </c>
      <c r="K2" s="24" t="s">
        <v>6</v>
      </c>
      <c r="L2" s="24" t="s">
        <v>7</v>
      </c>
      <c r="M2" s="25" t="s">
        <v>9</v>
      </c>
      <c r="N2" s="59"/>
      <c r="O2" s="62"/>
    </row>
    <row r="3" spans="1:15" ht="14.25" thickBot="1" thickTop="1">
      <c r="A3" s="2" t="s">
        <v>8</v>
      </c>
      <c r="B3" s="8">
        <v>40</v>
      </c>
      <c r="C3" s="8">
        <v>28</v>
      </c>
      <c r="D3" s="8">
        <v>20</v>
      </c>
      <c r="E3" s="3"/>
      <c r="F3" s="8">
        <v>80</v>
      </c>
      <c r="G3" s="8">
        <v>56</v>
      </c>
      <c r="H3" s="8">
        <v>40</v>
      </c>
      <c r="I3" s="3"/>
      <c r="J3" s="8">
        <v>100</v>
      </c>
      <c r="K3" s="8">
        <v>70</v>
      </c>
      <c r="L3" s="8">
        <v>50</v>
      </c>
      <c r="M3" s="3"/>
      <c r="N3" s="60"/>
      <c r="O3" s="63"/>
    </row>
    <row r="4" spans="1:15" ht="13.5" thickTop="1">
      <c r="A4" s="68" t="str">
        <f>'Žáci Č'!A4</f>
        <v>Zavadil Pavel Son</v>
      </c>
      <c r="B4" s="70">
        <f>'Žáci Č'!B4</f>
        <v>4</v>
      </c>
      <c r="C4" s="71">
        <f>'Žáci Č'!C4</f>
        <v>1</v>
      </c>
      <c r="D4" s="71">
        <f>'Žáci Č'!D4</f>
        <v>1</v>
      </c>
      <c r="E4" s="72">
        <f>'Žáci Č'!E4</f>
        <v>208</v>
      </c>
      <c r="F4" s="70">
        <f>'Žáci Č'!F4</f>
        <v>1</v>
      </c>
      <c r="G4" s="71">
        <f>'Žáci Č'!G4</f>
        <v>1</v>
      </c>
      <c r="H4" s="71">
        <f>'Žáci Č'!H4</f>
        <v>0</v>
      </c>
      <c r="I4" s="72">
        <f>'Žáci Č'!I4</f>
        <v>136</v>
      </c>
      <c r="J4" s="70">
        <f>'Žáci Č'!J4</f>
        <v>1</v>
      </c>
      <c r="K4" s="71">
        <f>'Žáci Č'!K4</f>
        <v>0</v>
      </c>
      <c r="L4" s="71">
        <f>'Žáci Č'!L4</f>
        <v>1</v>
      </c>
      <c r="M4" s="72">
        <f>'Žáci Č'!M4</f>
        <v>150</v>
      </c>
      <c r="N4" s="73">
        <f>'Žáci Č'!N4</f>
        <v>494</v>
      </c>
      <c r="O4" s="78">
        <v>1</v>
      </c>
    </row>
    <row r="5" spans="1:15" ht="12.75">
      <c r="A5" s="69" t="str">
        <f>'Žáci Č'!A5</f>
        <v>Šesták Přemysl T-I</v>
      </c>
      <c r="B5" s="74">
        <f>'Žáci Č'!B5</f>
        <v>2</v>
      </c>
      <c r="C5" s="75">
        <f>'Žáci Č'!C5</f>
        <v>1</v>
      </c>
      <c r="D5" s="75">
        <f>'Žáci Č'!D5</f>
        <v>0</v>
      </c>
      <c r="E5" s="76">
        <f>'Žáci Č'!E5</f>
        <v>108</v>
      </c>
      <c r="F5" s="74">
        <f>'Žáci Č'!F5</f>
        <v>1</v>
      </c>
      <c r="G5" s="75">
        <f>'Žáci Č'!G5</f>
        <v>1</v>
      </c>
      <c r="H5" s="75">
        <f>'Žáci Č'!H5</f>
        <v>0</v>
      </c>
      <c r="I5" s="76">
        <f>'Žáci Č'!I5</f>
        <v>136</v>
      </c>
      <c r="J5" s="74">
        <f>'Žáci Č'!J5</f>
        <v>0</v>
      </c>
      <c r="K5" s="75">
        <f>'Žáci Č'!K5</f>
        <v>2</v>
      </c>
      <c r="L5" s="75">
        <f>'Žáci Č'!L5</f>
        <v>0</v>
      </c>
      <c r="M5" s="76">
        <f>'Žáci Č'!M5</f>
        <v>140</v>
      </c>
      <c r="N5" s="77">
        <f>'Žáci Č'!N5</f>
        <v>384</v>
      </c>
      <c r="O5" s="79">
        <v>2</v>
      </c>
    </row>
    <row r="6" spans="1:15" ht="12.75">
      <c r="A6" s="69" t="str">
        <f>'Žáci Č'!A6</f>
        <v>Konár Filip Son</v>
      </c>
      <c r="B6" s="74">
        <f>'Žáci Č'!B6</f>
        <v>1</v>
      </c>
      <c r="C6" s="75">
        <f>'Žáci Č'!C6</f>
        <v>3</v>
      </c>
      <c r="D6" s="75">
        <f>'Žáci Č'!D6</f>
        <v>0</v>
      </c>
      <c r="E6" s="76">
        <f>'Žáci Č'!E6</f>
        <v>124</v>
      </c>
      <c r="F6" s="74">
        <f>'Žáci Č'!F6</f>
        <v>1</v>
      </c>
      <c r="G6" s="75">
        <f>'Žáci Č'!G6</f>
        <v>0</v>
      </c>
      <c r="H6" s="75">
        <f>'Žáci Č'!H6</f>
        <v>1</v>
      </c>
      <c r="I6" s="76">
        <f>'Žáci Č'!I6</f>
        <v>120</v>
      </c>
      <c r="J6" s="74">
        <f>'Žáci Č'!J6</f>
        <v>1</v>
      </c>
      <c r="K6" s="75">
        <f>'Žáci Č'!K6</f>
        <v>0</v>
      </c>
      <c r="L6" s="75">
        <f>'Žáci Č'!L6</f>
        <v>0</v>
      </c>
      <c r="M6" s="76">
        <f>'Žáci Č'!M6</f>
        <v>100</v>
      </c>
      <c r="N6" s="77">
        <f>'Žáci Č'!N6</f>
        <v>344</v>
      </c>
      <c r="O6" s="79">
        <v>3</v>
      </c>
    </row>
    <row r="7" spans="1:15" ht="12.75">
      <c r="A7" s="69" t="str">
        <f>'Žáci Č'!A7</f>
        <v>Kropáč Matěj Son</v>
      </c>
      <c r="B7" s="74">
        <f>'Žáci Č'!B7</f>
        <v>2</v>
      </c>
      <c r="C7" s="75">
        <f>'Žáci Č'!C7</f>
        <v>3</v>
      </c>
      <c r="D7" s="75">
        <f>'Žáci Č'!D7</f>
        <v>1</v>
      </c>
      <c r="E7" s="76">
        <f>'Žáci Č'!E7</f>
        <v>184</v>
      </c>
      <c r="F7" s="74">
        <f>'Žáci Č'!F7</f>
        <v>0</v>
      </c>
      <c r="G7" s="75">
        <f>'Žáci Č'!G7</f>
        <v>0</v>
      </c>
      <c r="H7" s="75">
        <f>'Žáci Č'!H7</f>
        <v>0</v>
      </c>
      <c r="I7" s="76">
        <f>'Žáci Č'!I7</f>
        <v>0</v>
      </c>
      <c r="J7" s="74">
        <f>'Žáci Č'!J7</f>
        <v>0</v>
      </c>
      <c r="K7" s="75">
        <f>'Žáci Č'!K7</f>
        <v>1</v>
      </c>
      <c r="L7" s="75">
        <f>'Žáci Č'!L7</f>
        <v>1</v>
      </c>
      <c r="M7" s="76">
        <f>'Žáci Č'!M7</f>
        <v>120</v>
      </c>
      <c r="N7" s="77">
        <f>'Žáci Č'!N7</f>
        <v>304</v>
      </c>
      <c r="O7" s="79">
        <v>4</v>
      </c>
    </row>
    <row r="8" spans="1:15" ht="12.75">
      <c r="A8" s="69" t="str">
        <f>'Žáci Č'!A8</f>
        <v>Hasík Juraj W-H</v>
      </c>
      <c r="B8" s="74">
        <f>'Žáci Č'!B8</f>
        <v>1</v>
      </c>
      <c r="C8" s="75">
        <f>'Žáci Č'!C8</f>
        <v>1</v>
      </c>
      <c r="D8" s="75">
        <f>'Žáci Č'!D8</f>
        <v>1</v>
      </c>
      <c r="E8" s="76">
        <f>'Žáci Č'!E8</f>
        <v>88</v>
      </c>
      <c r="F8" s="74">
        <f>'Žáci Č'!F8</f>
        <v>0</v>
      </c>
      <c r="G8" s="75">
        <f>'Žáci Č'!G8</f>
        <v>0</v>
      </c>
      <c r="H8" s="75">
        <f>'Žáci Č'!H8</f>
        <v>0</v>
      </c>
      <c r="I8" s="76">
        <f>'Žáci Č'!I8</f>
        <v>0</v>
      </c>
      <c r="J8" s="74">
        <f>'Žáci Č'!J8</f>
        <v>2</v>
      </c>
      <c r="K8" s="75">
        <f>'Žáci Č'!K8</f>
        <v>0</v>
      </c>
      <c r="L8" s="75">
        <f>'Žáci Č'!L8</f>
        <v>0</v>
      </c>
      <c r="M8" s="76">
        <f>'Žáci Č'!M8</f>
        <v>200</v>
      </c>
      <c r="N8" s="77">
        <f>'Žáci Č'!N8</f>
        <v>288</v>
      </c>
      <c r="O8" s="79">
        <v>5</v>
      </c>
    </row>
    <row r="9" spans="1:15" ht="12.75">
      <c r="A9" s="69" t="str">
        <f>'Žáci M'!A4</f>
        <v>Bauer Lukáš F-M</v>
      </c>
      <c r="B9" s="74">
        <f>'Žáci M'!B4</f>
        <v>0</v>
      </c>
      <c r="C9" s="75">
        <f>'Žáci M'!C4</f>
        <v>0</v>
      </c>
      <c r="D9" s="75">
        <f>'Žáci M'!D4</f>
        <v>0</v>
      </c>
      <c r="E9" s="76">
        <f>'Žáci M'!E4</f>
        <v>0</v>
      </c>
      <c r="F9" s="74">
        <f>'Žáci M'!F4</f>
        <v>2</v>
      </c>
      <c r="G9" s="75">
        <f>'Žáci M'!G4</f>
        <v>0</v>
      </c>
      <c r="H9" s="75">
        <f>'Žáci M'!H4</f>
        <v>0</v>
      </c>
      <c r="I9" s="76">
        <f>'Žáci M'!I4</f>
        <v>160</v>
      </c>
      <c r="J9" s="74">
        <f>'Žáci M'!J4</f>
        <v>1</v>
      </c>
      <c r="K9" s="75">
        <f>'Žáci M'!K4</f>
        <v>0</v>
      </c>
      <c r="L9" s="75">
        <f>'Žáci M'!L4</f>
        <v>0</v>
      </c>
      <c r="M9" s="76">
        <f>'Žáci M'!M4</f>
        <v>100</v>
      </c>
      <c r="N9" s="77">
        <f>'Žáci M'!N4</f>
        <v>260</v>
      </c>
      <c r="O9" s="79">
        <v>6</v>
      </c>
    </row>
    <row r="10" spans="1:15" ht="12.75">
      <c r="A10" s="69" t="str">
        <f>'Žáci M'!A5</f>
        <v>Burda Karel Brno</v>
      </c>
      <c r="B10" s="74">
        <f>'Žáci M'!B5</f>
        <v>3</v>
      </c>
      <c r="C10" s="75">
        <f>'Žáci M'!C5</f>
        <v>0</v>
      </c>
      <c r="D10" s="75">
        <f>'Žáci M'!D5</f>
        <v>0</v>
      </c>
      <c r="E10" s="76">
        <f>'Žáci M'!E5</f>
        <v>120</v>
      </c>
      <c r="F10" s="74">
        <f>'Žáci M'!F5</f>
        <v>1</v>
      </c>
      <c r="G10" s="75">
        <f>'Žáci M'!G5</f>
        <v>1</v>
      </c>
      <c r="H10" s="75">
        <f>'Žáci M'!H5</f>
        <v>0</v>
      </c>
      <c r="I10" s="76">
        <f>'Žáci M'!I5</f>
        <v>136</v>
      </c>
      <c r="J10" s="74">
        <f>'Žáci M'!J5</f>
        <v>0</v>
      </c>
      <c r="K10" s="75">
        <f>'Žáci M'!K5</f>
        <v>0</v>
      </c>
      <c r="L10" s="75">
        <f>'Žáci M'!L5</f>
        <v>0</v>
      </c>
      <c r="M10" s="76">
        <f>'Žáci M'!M5</f>
        <v>0</v>
      </c>
      <c r="N10" s="77">
        <f>'Žáci M'!N5</f>
        <v>256</v>
      </c>
      <c r="O10" s="79">
        <v>7</v>
      </c>
    </row>
    <row r="11" spans="1:15" ht="12.75">
      <c r="A11" s="69" t="str">
        <f>'Žáci M'!A6</f>
        <v>Kováč Michal F-M</v>
      </c>
      <c r="B11" s="74">
        <f>'Žáci M'!B6</f>
        <v>1</v>
      </c>
      <c r="C11" s="75">
        <f>'Žáci M'!C6</f>
        <v>2</v>
      </c>
      <c r="D11" s="75">
        <f>'Žáci M'!D6</f>
        <v>1</v>
      </c>
      <c r="E11" s="76">
        <f>'Žáci M'!E6</f>
        <v>116</v>
      </c>
      <c r="F11" s="74">
        <f>'Žáci M'!F6</f>
        <v>1</v>
      </c>
      <c r="G11" s="75">
        <f>'Žáci M'!G6</f>
        <v>1</v>
      </c>
      <c r="H11" s="75">
        <f>'Žáci M'!H6</f>
        <v>0</v>
      </c>
      <c r="I11" s="76">
        <f>'Žáci M'!I6</f>
        <v>136</v>
      </c>
      <c r="J11" s="74">
        <f>'Žáci M'!J6</f>
        <v>0</v>
      </c>
      <c r="K11" s="75">
        <f>'Žáci M'!K6</f>
        <v>0</v>
      </c>
      <c r="L11" s="75">
        <f>'Žáci M'!L6</f>
        <v>0</v>
      </c>
      <c r="M11" s="76">
        <f>'Žáci M'!M6</f>
        <v>0</v>
      </c>
      <c r="N11" s="77">
        <f>'Žáci M'!N6</f>
        <v>252</v>
      </c>
      <c r="O11" s="79">
        <v>8</v>
      </c>
    </row>
    <row r="12" spans="1:15" ht="12.75">
      <c r="A12" s="69" t="str">
        <f>'Žáci M'!A7</f>
        <v>Chmel Tomáš F-M</v>
      </c>
      <c r="B12" s="74">
        <f>'Žáci M'!B7</f>
        <v>1</v>
      </c>
      <c r="C12" s="75">
        <f>'Žáci M'!C7</f>
        <v>1</v>
      </c>
      <c r="D12" s="75">
        <f>'Žáci M'!D7</f>
        <v>1</v>
      </c>
      <c r="E12" s="76">
        <f>'Žáci M'!E7</f>
        <v>88</v>
      </c>
      <c r="F12" s="74">
        <f>'Žáci M'!F7</f>
        <v>1</v>
      </c>
      <c r="G12" s="75">
        <f>'Žáci M'!G7</f>
        <v>0</v>
      </c>
      <c r="H12" s="75">
        <f>'Žáci M'!H7</f>
        <v>0</v>
      </c>
      <c r="I12" s="76">
        <f>'Žáci M'!I7</f>
        <v>80</v>
      </c>
      <c r="J12" s="74">
        <f>'Žáci M'!J7</f>
        <v>0</v>
      </c>
      <c r="K12" s="75">
        <f>'Žáci M'!K7</f>
        <v>0</v>
      </c>
      <c r="L12" s="75">
        <f>'Žáci M'!L7</f>
        <v>1</v>
      </c>
      <c r="M12" s="76">
        <f>'Žáci M'!M7</f>
        <v>50</v>
      </c>
      <c r="N12" s="77">
        <f>'Žáci M'!N7</f>
        <v>218</v>
      </c>
      <c r="O12" s="79">
        <v>9</v>
      </c>
    </row>
    <row r="13" spans="1:15" ht="12.75">
      <c r="A13" s="69" t="str">
        <f>'Žáci Č'!A9</f>
        <v>Vyzrál Aleš Narama</v>
      </c>
      <c r="B13" s="74">
        <f>'Žáci Č'!B9</f>
        <v>0</v>
      </c>
      <c r="C13" s="75">
        <f>'Žáci Č'!C9</f>
        <v>0</v>
      </c>
      <c r="D13" s="75">
        <f>'Žáci Č'!D9</f>
        <v>0</v>
      </c>
      <c r="E13" s="76">
        <f>'Žáci Č'!E9</f>
        <v>0</v>
      </c>
      <c r="F13" s="74">
        <f>'Žáci Č'!F9</f>
        <v>2</v>
      </c>
      <c r="G13" s="75">
        <f>'Žáci Č'!G9</f>
        <v>1</v>
      </c>
      <c r="H13" s="75">
        <f>'Žáci Č'!H9</f>
        <v>0</v>
      </c>
      <c r="I13" s="76">
        <f>'Žáci Č'!I9</f>
        <v>216</v>
      </c>
      <c r="J13" s="74">
        <f>'Žáci Č'!J9</f>
        <v>0</v>
      </c>
      <c r="K13" s="75">
        <f>'Žáci Č'!K9</f>
        <v>0</v>
      </c>
      <c r="L13" s="75">
        <f>'Žáci Č'!L9</f>
        <v>0</v>
      </c>
      <c r="M13" s="76">
        <f>'Žáci Č'!M9</f>
        <v>0</v>
      </c>
      <c r="N13" s="77">
        <f>'Žáci Č'!N9</f>
        <v>216</v>
      </c>
      <c r="O13" s="79">
        <v>10</v>
      </c>
    </row>
    <row r="14" spans="1:15" ht="12.75">
      <c r="A14" s="69" t="str">
        <f>'Žáci M'!A8</f>
        <v>Mikerásek Ondřej F-M</v>
      </c>
      <c r="B14" s="74">
        <f>'Žáci M'!B8</f>
        <v>1</v>
      </c>
      <c r="C14" s="75">
        <f>'Žáci M'!C8</f>
        <v>0</v>
      </c>
      <c r="D14" s="75">
        <f>'Žáci M'!D8</f>
        <v>4</v>
      </c>
      <c r="E14" s="76">
        <f>'Žáci M'!E8</f>
        <v>120</v>
      </c>
      <c r="F14" s="74">
        <f>'Žáci M'!F8</f>
        <v>0</v>
      </c>
      <c r="G14" s="75">
        <f>'Žáci M'!G8</f>
        <v>0</v>
      </c>
      <c r="H14" s="75">
        <f>'Žáci M'!H8</f>
        <v>1</v>
      </c>
      <c r="I14" s="76">
        <f>'Žáci M'!I8</f>
        <v>40</v>
      </c>
      <c r="J14" s="74">
        <f>'Žáci M'!J8</f>
        <v>0</v>
      </c>
      <c r="K14" s="75">
        <f>'Žáci M'!K8</f>
        <v>0</v>
      </c>
      <c r="L14" s="75">
        <f>'Žáci M'!L8</f>
        <v>1</v>
      </c>
      <c r="M14" s="76">
        <f>'Žáci M'!M8</f>
        <v>50</v>
      </c>
      <c r="N14" s="77">
        <f>'Žáci M'!N8</f>
        <v>210</v>
      </c>
      <c r="O14" s="79">
        <v>11</v>
      </c>
    </row>
    <row r="15" spans="1:15" ht="12.75">
      <c r="A15" s="69" t="str">
        <f>'Žáci Č'!A10</f>
        <v>Chaloupka Jan T-I</v>
      </c>
      <c r="B15" s="74">
        <f>'Žáci Č'!B10</f>
        <v>0</v>
      </c>
      <c r="C15" s="75">
        <f>'Žáci Č'!C10</f>
        <v>1</v>
      </c>
      <c r="D15" s="75">
        <f>'Žáci Č'!D10</f>
        <v>2</v>
      </c>
      <c r="E15" s="76">
        <f>'Žáci Č'!E10</f>
        <v>68</v>
      </c>
      <c r="F15" s="74">
        <f>'Žáci Č'!F10</f>
        <v>1</v>
      </c>
      <c r="G15" s="75">
        <f>'Žáci Č'!G10</f>
        <v>0</v>
      </c>
      <c r="H15" s="75">
        <f>'Žáci Č'!H10</f>
        <v>0</v>
      </c>
      <c r="I15" s="76">
        <f>'Žáci Č'!I10</f>
        <v>80</v>
      </c>
      <c r="J15" s="74">
        <f>'Žáci Č'!J10</f>
        <v>0</v>
      </c>
      <c r="K15" s="75">
        <f>'Žáci Č'!K10</f>
        <v>0</v>
      </c>
      <c r="L15" s="75">
        <f>'Žáci Č'!L10</f>
        <v>1</v>
      </c>
      <c r="M15" s="76">
        <f>'Žáci Č'!M10</f>
        <v>50</v>
      </c>
      <c r="N15" s="77">
        <f>'Žáci Č'!N10</f>
        <v>198</v>
      </c>
      <c r="O15" s="79">
        <v>12</v>
      </c>
    </row>
    <row r="16" spans="1:15" ht="12.75">
      <c r="A16" s="69" t="str">
        <f>'Žáci Č'!A11</f>
        <v>Pešek Jakub Nae</v>
      </c>
      <c r="B16" s="74">
        <f>'Žáci Č'!B11</f>
        <v>2</v>
      </c>
      <c r="C16" s="75">
        <f>'Žáci Č'!C11</f>
        <v>1</v>
      </c>
      <c r="D16" s="75">
        <f>'Žáci Č'!D11</f>
        <v>0</v>
      </c>
      <c r="E16" s="76">
        <f>'Žáci Č'!E11</f>
        <v>108</v>
      </c>
      <c r="F16" s="74">
        <f>'Žáci Č'!F11</f>
        <v>0</v>
      </c>
      <c r="G16" s="75">
        <f>'Žáci Č'!G11</f>
        <v>0</v>
      </c>
      <c r="H16" s="75">
        <f>'Žáci Č'!H11</f>
        <v>1</v>
      </c>
      <c r="I16" s="76">
        <f>'Žáci Č'!I11</f>
        <v>40</v>
      </c>
      <c r="J16" s="74">
        <f>'Žáci Č'!J11</f>
        <v>0</v>
      </c>
      <c r="K16" s="75">
        <f>'Žáci Č'!K11</f>
        <v>0</v>
      </c>
      <c r="L16" s="75">
        <f>'Žáci Č'!L11</f>
        <v>1</v>
      </c>
      <c r="M16" s="76">
        <f>'Žáci Č'!M11</f>
        <v>50</v>
      </c>
      <c r="N16" s="77">
        <f>'Žáci Č'!N11</f>
        <v>198</v>
      </c>
      <c r="O16" s="79">
        <v>13</v>
      </c>
    </row>
    <row r="17" spans="1:15" ht="12.75">
      <c r="A17" s="69" t="str">
        <f>'Žáci Č'!A12</f>
        <v>Sedlmajer Václav Son</v>
      </c>
      <c r="B17" s="74">
        <f>'Žáci Č'!B12</f>
        <v>2</v>
      </c>
      <c r="C17" s="75">
        <f>'Žáci Č'!C12</f>
        <v>2</v>
      </c>
      <c r="D17" s="75">
        <f>'Žáci Č'!D12</f>
        <v>0</v>
      </c>
      <c r="E17" s="76">
        <f>'Žáci Č'!E12</f>
        <v>136</v>
      </c>
      <c r="F17" s="74">
        <f>'Žáci Č'!F12</f>
        <v>0</v>
      </c>
      <c r="G17" s="75">
        <f>'Žáci Č'!G12</f>
        <v>1</v>
      </c>
      <c r="H17" s="75">
        <f>'Žáci Č'!H12</f>
        <v>0</v>
      </c>
      <c r="I17" s="76">
        <f>'Žáci Č'!I12</f>
        <v>56</v>
      </c>
      <c r="J17" s="74">
        <f>'Žáci Č'!J12</f>
        <v>0</v>
      </c>
      <c r="K17" s="75">
        <f>'Žáci Č'!K12</f>
        <v>0</v>
      </c>
      <c r="L17" s="75">
        <f>'Žáci Č'!L12</f>
        <v>0</v>
      </c>
      <c r="M17" s="76">
        <f>'Žáci Č'!M12</f>
        <v>0</v>
      </c>
      <c r="N17" s="77">
        <f>'Žáci Č'!N12</f>
        <v>192</v>
      </c>
      <c r="O17" s="79">
        <v>14</v>
      </c>
    </row>
    <row r="18" spans="1:15" ht="12.75">
      <c r="A18" s="69" t="str">
        <f>'Žáci M'!A9</f>
        <v>Sedloň Jakub Se Jong Op</v>
      </c>
      <c r="B18" s="74">
        <f>'Žáci M'!B9</f>
        <v>2</v>
      </c>
      <c r="C18" s="75">
        <f>'Žáci M'!C9</f>
        <v>0</v>
      </c>
      <c r="D18" s="75">
        <f>'Žáci M'!D9</f>
        <v>2</v>
      </c>
      <c r="E18" s="76">
        <f>'Žáci M'!E9</f>
        <v>120</v>
      </c>
      <c r="F18" s="74">
        <f>'Žáci M'!F9</f>
        <v>0</v>
      </c>
      <c r="G18" s="75">
        <f>'Žáci M'!G9</f>
        <v>0</v>
      </c>
      <c r="H18" s="75">
        <f>'Žáci M'!H9</f>
        <v>0</v>
      </c>
      <c r="I18" s="76">
        <f>'Žáci M'!I9</f>
        <v>0</v>
      </c>
      <c r="J18" s="74">
        <f>'Žáci M'!J9</f>
        <v>0</v>
      </c>
      <c r="K18" s="75">
        <f>'Žáci M'!K9</f>
        <v>1</v>
      </c>
      <c r="L18" s="75">
        <f>'Žáci M'!L9</f>
        <v>0</v>
      </c>
      <c r="M18" s="76">
        <f>'Žáci M'!M9</f>
        <v>70</v>
      </c>
      <c r="N18" s="77">
        <f>'Žáci M'!N9</f>
        <v>190</v>
      </c>
      <c r="O18" s="79">
        <v>15</v>
      </c>
    </row>
    <row r="19" spans="1:15" ht="12.75">
      <c r="A19" s="69" t="str">
        <f>'Žáci M'!A10</f>
        <v>Cahlík Tomáš Il Dong</v>
      </c>
      <c r="B19" s="74">
        <f>'Žáci M'!B10</f>
        <v>0</v>
      </c>
      <c r="C19" s="75">
        <f>'Žáci M'!C10</f>
        <v>0</v>
      </c>
      <c r="D19" s="75">
        <f>'Žáci M'!D10</f>
        <v>0</v>
      </c>
      <c r="E19" s="76">
        <f>'Žáci M'!E10</f>
        <v>0</v>
      </c>
      <c r="F19" s="74">
        <f>'Žáci M'!F10</f>
        <v>1</v>
      </c>
      <c r="G19" s="75">
        <f>'Žáci M'!G10</f>
        <v>0</v>
      </c>
      <c r="H19" s="75">
        <f>'Žáci M'!H10</f>
        <v>1</v>
      </c>
      <c r="I19" s="76">
        <f>'Žáci M'!I10</f>
        <v>120</v>
      </c>
      <c r="J19" s="74">
        <f>'Žáci M'!J10</f>
        <v>0</v>
      </c>
      <c r="K19" s="75">
        <f>'Žáci M'!K10</f>
        <v>1</v>
      </c>
      <c r="L19" s="75">
        <f>'Žáci M'!L10</f>
        <v>0</v>
      </c>
      <c r="M19" s="76">
        <f>'Žáci M'!M10</f>
        <v>70</v>
      </c>
      <c r="N19" s="77">
        <f>'Žáci M'!N10</f>
        <v>190</v>
      </c>
      <c r="O19" s="79">
        <v>16</v>
      </c>
    </row>
    <row r="20" spans="1:15" ht="12.75">
      <c r="A20" s="69" t="str">
        <f>'Žáci M'!A11</f>
        <v>Soldán Marek Il Joomuk</v>
      </c>
      <c r="B20" s="74">
        <f>'Žáci M'!B11</f>
        <v>0</v>
      </c>
      <c r="C20" s="75">
        <f>'Žáci M'!C11</f>
        <v>2</v>
      </c>
      <c r="D20" s="75">
        <f>'Žáci M'!D11</f>
        <v>0</v>
      </c>
      <c r="E20" s="76">
        <f>'Žáci M'!E11</f>
        <v>56</v>
      </c>
      <c r="F20" s="74">
        <f>'Žáci M'!F11</f>
        <v>1</v>
      </c>
      <c r="G20" s="75">
        <f>'Žáci M'!G11</f>
        <v>0</v>
      </c>
      <c r="H20" s="75">
        <f>'Žáci M'!H11</f>
        <v>0</v>
      </c>
      <c r="I20" s="76">
        <f>'Žáci M'!I11</f>
        <v>80</v>
      </c>
      <c r="J20" s="74">
        <f>'Žáci M'!J11</f>
        <v>0</v>
      </c>
      <c r="K20" s="75">
        <f>'Žáci M'!K11</f>
        <v>0</v>
      </c>
      <c r="L20" s="75">
        <f>'Žáci M'!L11</f>
        <v>1</v>
      </c>
      <c r="M20" s="76">
        <f>'Žáci M'!M11</f>
        <v>50</v>
      </c>
      <c r="N20" s="77">
        <f>'Žáci M'!N11</f>
        <v>186</v>
      </c>
      <c r="O20" s="79">
        <v>17</v>
      </c>
    </row>
    <row r="21" spans="1:15" ht="12.75">
      <c r="A21" s="69" t="str">
        <f>'Žáci Č'!A13</f>
        <v>Turcovský Ondřej T-I</v>
      </c>
      <c r="B21" s="74">
        <f>'Žáci Č'!B13</f>
        <v>1</v>
      </c>
      <c r="C21" s="75">
        <f>'Žáci Č'!C13</f>
        <v>1</v>
      </c>
      <c r="D21" s="75">
        <f>'Žáci Č'!D13</f>
        <v>1</v>
      </c>
      <c r="E21" s="76">
        <f>'Žáci Č'!E13</f>
        <v>88</v>
      </c>
      <c r="F21" s="74">
        <f>'Žáci Č'!F13</f>
        <v>0</v>
      </c>
      <c r="G21" s="75">
        <f>'Žáci Č'!G13</f>
        <v>1</v>
      </c>
      <c r="H21" s="75">
        <f>'Žáci Č'!H13</f>
        <v>1</v>
      </c>
      <c r="I21" s="76">
        <f>'Žáci Č'!I13</f>
        <v>96</v>
      </c>
      <c r="J21" s="74">
        <f>'Žáci Č'!J13</f>
        <v>0</v>
      </c>
      <c r="K21" s="75">
        <f>'Žáci Č'!K13</f>
        <v>0</v>
      </c>
      <c r="L21" s="75">
        <f>'Žáci Č'!L13</f>
        <v>0</v>
      </c>
      <c r="M21" s="76">
        <f>'Žáci Č'!M13</f>
        <v>0</v>
      </c>
      <c r="N21" s="77">
        <f>'Žáci Č'!N13</f>
        <v>184</v>
      </c>
      <c r="O21" s="79">
        <v>18</v>
      </c>
    </row>
    <row r="22" spans="1:15" ht="12.75">
      <c r="A22" s="69" t="str">
        <f>'Žáci Č'!A14</f>
        <v>Dvořák Pavel Tong Il</v>
      </c>
      <c r="B22" s="74">
        <f>'Žáci Č'!B14</f>
        <v>0</v>
      </c>
      <c r="C22" s="75">
        <f>'Žáci Č'!C14</f>
        <v>1</v>
      </c>
      <c r="D22" s="75">
        <f>'Žáci Č'!D14</f>
        <v>0</v>
      </c>
      <c r="E22" s="76">
        <f>'Žáci Č'!E14</f>
        <v>28</v>
      </c>
      <c r="F22" s="74">
        <f>'Žáci Č'!F14</f>
        <v>0</v>
      </c>
      <c r="G22" s="75">
        <f>'Žáci Č'!G14</f>
        <v>1</v>
      </c>
      <c r="H22" s="75">
        <f>'Žáci Č'!H14</f>
        <v>0</v>
      </c>
      <c r="I22" s="76">
        <f>'Žáci Č'!I14</f>
        <v>56</v>
      </c>
      <c r="J22" s="74">
        <f>'Žáci Č'!J14</f>
        <v>1</v>
      </c>
      <c r="K22" s="75">
        <f>'Žáci Č'!K14</f>
        <v>0</v>
      </c>
      <c r="L22" s="75">
        <f>'Žáci Č'!L14</f>
        <v>0</v>
      </c>
      <c r="M22" s="76">
        <f>'Žáci Č'!M14</f>
        <v>100</v>
      </c>
      <c r="N22" s="77">
        <f>'Žáci Č'!N14</f>
        <v>184</v>
      </c>
      <c r="O22" s="79">
        <v>19</v>
      </c>
    </row>
    <row r="23" spans="1:15" ht="12.75">
      <c r="A23" s="69" t="str">
        <f>'Žáci Č'!A15</f>
        <v>Mráz Radek T-I</v>
      </c>
      <c r="B23" s="74">
        <f>'Žáci Č'!B15</f>
        <v>1</v>
      </c>
      <c r="C23" s="75">
        <f>'Žáci Č'!C15</f>
        <v>0</v>
      </c>
      <c r="D23" s="75">
        <f>'Žáci Č'!D15</f>
        <v>0</v>
      </c>
      <c r="E23" s="76">
        <f>'Žáci Č'!E15</f>
        <v>40</v>
      </c>
      <c r="F23" s="74">
        <f>'Žáci Č'!F15</f>
        <v>0</v>
      </c>
      <c r="G23" s="75">
        <f>'Žáci Č'!G15</f>
        <v>0</v>
      </c>
      <c r="H23" s="75">
        <f>'Žáci Č'!H15</f>
        <v>1</v>
      </c>
      <c r="I23" s="76">
        <f>'Žáci Č'!I15</f>
        <v>40</v>
      </c>
      <c r="J23" s="74">
        <f>'Žáci Č'!J15</f>
        <v>1</v>
      </c>
      <c r="K23" s="75">
        <f>'Žáci Č'!K15</f>
        <v>0</v>
      </c>
      <c r="L23" s="75">
        <f>'Žáci Č'!L15</f>
        <v>0</v>
      </c>
      <c r="M23" s="76">
        <f>'Žáci Č'!M15</f>
        <v>100</v>
      </c>
      <c r="N23" s="77">
        <f>'Žáci Č'!N15</f>
        <v>180</v>
      </c>
      <c r="O23" s="79">
        <v>20</v>
      </c>
    </row>
    <row r="24" spans="1:15" ht="12.75">
      <c r="A24" s="69" t="str">
        <f>'Žáci M'!A12</f>
        <v>Gavlas Filip F-M</v>
      </c>
      <c r="B24" s="74">
        <f>'Žáci M'!B12</f>
        <v>1</v>
      </c>
      <c r="C24" s="75">
        <f>'Žáci M'!C12</f>
        <v>0</v>
      </c>
      <c r="D24" s="75">
        <f>'Žáci M'!D12</f>
        <v>2</v>
      </c>
      <c r="E24" s="76">
        <f>'Žáci M'!E12</f>
        <v>80</v>
      </c>
      <c r="F24" s="74">
        <f>'Žáci M'!F12</f>
        <v>0</v>
      </c>
      <c r="G24" s="75">
        <f>'Žáci M'!G12</f>
        <v>0</v>
      </c>
      <c r="H24" s="75">
        <f>'Žáci M'!H12</f>
        <v>1</v>
      </c>
      <c r="I24" s="76">
        <f>'Žáci M'!I12</f>
        <v>40</v>
      </c>
      <c r="J24" s="74">
        <f>'Žáci M'!J12</f>
        <v>0</v>
      </c>
      <c r="K24" s="75">
        <f>'Žáci M'!K12</f>
        <v>0</v>
      </c>
      <c r="L24" s="75">
        <f>'Žáci M'!L12</f>
        <v>1</v>
      </c>
      <c r="M24" s="76">
        <f>'Žáci M'!M12</f>
        <v>50</v>
      </c>
      <c r="N24" s="77">
        <f>'Žáci M'!N12</f>
        <v>170</v>
      </c>
      <c r="O24" s="79">
        <v>21</v>
      </c>
    </row>
    <row r="25" spans="1:15" ht="12.75">
      <c r="A25" s="69" t="str">
        <f>'Žáci Č'!A16</f>
        <v>Kopeček Jiří Nae</v>
      </c>
      <c r="B25" s="74">
        <f>'Žáci Č'!B16</f>
        <v>1</v>
      </c>
      <c r="C25" s="75">
        <f>'Žáci Č'!C16</f>
        <v>0</v>
      </c>
      <c r="D25" s="75">
        <f>'Žáci Č'!D16</f>
        <v>2</v>
      </c>
      <c r="E25" s="76">
        <f>'Žáci Č'!E16</f>
        <v>80</v>
      </c>
      <c r="F25" s="74">
        <f>'Žáci Č'!F16</f>
        <v>1</v>
      </c>
      <c r="G25" s="75">
        <f>'Žáci Č'!G16</f>
        <v>0</v>
      </c>
      <c r="H25" s="75">
        <f>'Žáci Č'!H16</f>
        <v>0</v>
      </c>
      <c r="I25" s="76">
        <f>'Žáci Č'!I16</f>
        <v>80</v>
      </c>
      <c r="J25" s="74">
        <f>'Žáci Č'!J16</f>
        <v>0</v>
      </c>
      <c r="K25" s="75">
        <f>'Žáci Č'!K16</f>
        <v>0</v>
      </c>
      <c r="L25" s="75">
        <f>'Žáci Č'!L16</f>
        <v>0</v>
      </c>
      <c r="M25" s="76">
        <f>'Žáci Č'!M16</f>
        <v>0</v>
      </c>
      <c r="N25" s="77">
        <f>'Žáci Č'!N16</f>
        <v>160</v>
      </c>
      <c r="O25" s="79">
        <v>22</v>
      </c>
    </row>
    <row r="26" spans="1:15" ht="12.75">
      <c r="A26" s="69" t="str">
        <f>'Žáci Č'!A17</f>
        <v>Sirový Jakub Nae</v>
      </c>
      <c r="B26" s="74">
        <f>'Žáci Č'!B17</f>
        <v>2</v>
      </c>
      <c r="C26" s="75">
        <f>'Žáci Č'!C17</f>
        <v>0</v>
      </c>
      <c r="D26" s="75">
        <f>'Žáci Č'!D17</f>
        <v>0</v>
      </c>
      <c r="E26" s="76">
        <f>'Žáci Č'!E17</f>
        <v>80</v>
      </c>
      <c r="F26" s="74">
        <f>'Žáci Č'!F17</f>
        <v>0</v>
      </c>
      <c r="G26" s="75">
        <f>'Žáci Č'!G17</f>
        <v>0</v>
      </c>
      <c r="H26" s="75">
        <f>'Žáci Č'!H17</f>
        <v>0</v>
      </c>
      <c r="I26" s="76">
        <f>'Žáci Č'!I17</f>
        <v>0</v>
      </c>
      <c r="J26" s="74">
        <f>'Žáci Č'!J17</f>
        <v>0</v>
      </c>
      <c r="K26" s="75">
        <f>'Žáci Č'!K17</f>
        <v>1</v>
      </c>
      <c r="L26" s="75">
        <f>'Žáci Č'!L17</f>
        <v>0</v>
      </c>
      <c r="M26" s="76">
        <f>'Žáci Č'!M17</f>
        <v>70</v>
      </c>
      <c r="N26" s="77">
        <f>'Žáci Č'!N17</f>
        <v>150</v>
      </c>
      <c r="O26" s="79">
        <v>23</v>
      </c>
    </row>
    <row r="27" spans="1:15" ht="12.75">
      <c r="A27" s="69" t="str">
        <f>'Žáci Č'!A18</f>
        <v>Konár Jan Son</v>
      </c>
      <c r="B27" s="74">
        <f>'Žáci Č'!B18</f>
        <v>2</v>
      </c>
      <c r="C27" s="75">
        <f>'Žáci Č'!C18</f>
        <v>0</v>
      </c>
      <c r="D27" s="75">
        <f>'Žáci Č'!D18</f>
        <v>0</v>
      </c>
      <c r="E27" s="76">
        <f>'Žáci Č'!E18</f>
        <v>80</v>
      </c>
      <c r="F27" s="74">
        <f>'Žáci Č'!F18</f>
        <v>0</v>
      </c>
      <c r="G27" s="75">
        <f>'Žáci Č'!G18</f>
        <v>0</v>
      </c>
      <c r="H27" s="75">
        <f>'Žáci Č'!H18</f>
        <v>0</v>
      </c>
      <c r="I27" s="76">
        <f>'Žáci Č'!I18</f>
        <v>0</v>
      </c>
      <c r="J27" s="74">
        <f>'Žáci Č'!J18</f>
        <v>0</v>
      </c>
      <c r="K27" s="75">
        <f>'Žáci Č'!K18</f>
        <v>1</v>
      </c>
      <c r="L27" s="75">
        <f>'Žáci Č'!L18</f>
        <v>0</v>
      </c>
      <c r="M27" s="76">
        <f>'Žáci Č'!M18</f>
        <v>70</v>
      </c>
      <c r="N27" s="77">
        <f>'Žáci Č'!N18</f>
        <v>150</v>
      </c>
      <c r="O27" s="79">
        <v>24</v>
      </c>
    </row>
    <row r="28" spans="1:15" ht="12.75">
      <c r="A28" s="69" t="str">
        <f>'Žáci Č'!A19</f>
        <v>Sábl Lukáš Sam Il Most</v>
      </c>
      <c r="B28" s="74">
        <f>'Žáci Č'!B19</f>
        <v>0</v>
      </c>
      <c r="C28" s="75">
        <f>'Žáci Č'!C19</f>
        <v>0</v>
      </c>
      <c r="D28" s="75">
        <f>'Žáci Č'!D19</f>
        <v>0</v>
      </c>
      <c r="E28" s="76">
        <f>'Žáci Č'!E19</f>
        <v>0</v>
      </c>
      <c r="F28" s="74">
        <f>'Žáci Č'!F19</f>
        <v>0</v>
      </c>
      <c r="G28" s="75">
        <f>'Žáci Č'!G19</f>
        <v>0</v>
      </c>
      <c r="H28" s="75">
        <f>'Žáci Č'!H19</f>
        <v>0</v>
      </c>
      <c r="I28" s="76">
        <f>'Žáci Č'!I19</f>
        <v>0</v>
      </c>
      <c r="J28" s="74">
        <f>'Žáci Č'!J19</f>
        <v>1</v>
      </c>
      <c r="K28" s="75">
        <f>'Žáci Č'!K19</f>
        <v>0</v>
      </c>
      <c r="L28" s="75">
        <f>'Žáci Č'!L19</f>
        <v>1</v>
      </c>
      <c r="M28" s="76">
        <f>'Žáci Č'!M19</f>
        <v>150</v>
      </c>
      <c r="N28" s="77">
        <f>'Žáci Č'!N19</f>
        <v>150</v>
      </c>
      <c r="O28" s="79">
        <v>25</v>
      </c>
    </row>
    <row r="29" spans="1:15" ht="12.75">
      <c r="A29" s="69" t="str">
        <f>'Žáci Č'!A20</f>
        <v>Kantor Martin Č.Krumlov</v>
      </c>
      <c r="B29" s="74">
        <f>'Žáci Č'!B20</f>
        <v>0</v>
      </c>
      <c r="C29" s="75">
        <f>'Žáci Č'!C20</f>
        <v>1</v>
      </c>
      <c r="D29" s="75">
        <f>'Žáci Č'!D20</f>
        <v>1</v>
      </c>
      <c r="E29" s="76">
        <f>'Žáci Č'!E20</f>
        <v>48</v>
      </c>
      <c r="F29" s="74">
        <f>'Žáci Č'!F20</f>
        <v>0</v>
      </c>
      <c r="G29" s="75">
        <f>'Žáci Č'!G20</f>
        <v>0</v>
      </c>
      <c r="H29" s="75">
        <f>'Žáci Č'!H20</f>
        <v>0</v>
      </c>
      <c r="I29" s="76">
        <f>'Žáci Č'!I20</f>
        <v>0</v>
      </c>
      <c r="J29" s="74">
        <f>'Žáci Č'!J20</f>
        <v>1</v>
      </c>
      <c r="K29" s="75">
        <f>'Žáci Č'!K20</f>
        <v>0</v>
      </c>
      <c r="L29" s="75">
        <f>'Žáci Č'!L20</f>
        <v>0</v>
      </c>
      <c r="M29" s="76">
        <f>'Žáci Č'!M20</f>
        <v>100</v>
      </c>
      <c r="N29" s="77">
        <f>'Žáci Č'!N20</f>
        <v>148</v>
      </c>
      <c r="O29" s="79">
        <v>26</v>
      </c>
    </row>
    <row r="30" spans="1:15" ht="12.75">
      <c r="A30" s="69" t="str">
        <f>'Žáci M'!A13</f>
        <v>Škrobánek Jiří Se Jong Op</v>
      </c>
      <c r="B30" s="74">
        <f>'Žáci M'!B13</f>
        <v>3</v>
      </c>
      <c r="C30" s="75">
        <f>'Žáci M'!C13</f>
        <v>1</v>
      </c>
      <c r="D30" s="75">
        <f>'Žáci M'!D13</f>
        <v>0</v>
      </c>
      <c r="E30" s="76">
        <f>'Žáci M'!E13</f>
        <v>148</v>
      </c>
      <c r="F30" s="74">
        <f>'Žáci M'!F13</f>
        <v>0</v>
      </c>
      <c r="G30" s="75">
        <f>'Žáci M'!G13</f>
        <v>0</v>
      </c>
      <c r="H30" s="75">
        <f>'Žáci M'!H13</f>
        <v>0</v>
      </c>
      <c r="I30" s="76">
        <f>'Žáci M'!I13</f>
        <v>0</v>
      </c>
      <c r="J30" s="74">
        <f>'Žáci M'!J13</f>
        <v>0</v>
      </c>
      <c r="K30" s="75">
        <f>'Žáci M'!K13</f>
        <v>0</v>
      </c>
      <c r="L30" s="75">
        <f>'Žáci M'!L13</f>
        <v>0</v>
      </c>
      <c r="M30" s="76">
        <f>'Žáci M'!M13</f>
        <v>0</v>
      </c>
      <c r="N30" s="77">
        <f>'Žáci M'!N13</f>
        <v>148</v>
      </c>
      <c r="O30" s="79">
        <v>27</v>
      </c>
    </row>
    <row r="31" spans="1:15" ht="12.75">
      <c r="A31" s="69" t="str">
        <f>'Žáci M'!A14</f>
        <v>Chmel Stanislav F - M</v>
      </c>
      <c r="B31" s="74">
        <f>'Žáci M'!B14</f>
        <v>0</v>
      </c>
      <c r="C31" s="75">
        <f>'Žáci M'!C14</f>
        <v>3</v>
      </c>
      <c r="D31" s="75">
        <f>'Žáci M'!D14</f>
        <v>0</v>
      </c>
      <c r="E31" s="76">
        <f>'Žáci M'!E14</f>
        <v>84</v>
      </c>
      <c r="F31" s="74">
        <f>'Žáci M'!F14</f>
        <v>0</v>
      </c>
      <c r="G31" s="75">
        <f>'Žáci M'!G14</f>
        <v>1</v>
      </c>
      <c r="H31" s="75">
        <f>'Žáci M'!H14</f>
        <v>0</v>
      </c>
      <c r="I31" s="76">
        <f>'Žáci M'!I14</f>
        <v>56</v>
      </c>
      <c r="J31" s="74">
        <f>'Žáci M'!J14</f>
        <v>0</v>
      </c>
      <c r="K31" s="75">
        <f>'Žáci M'!K14</f>
        <v>0</v>
      </c>
      <c r="L31" s="75">
        <f>'Žáci M'!L14</f>
        <v>0</v>
      </c>
      <c r="M31" s="76">
        <f>'Žáci M'!M14</f>
        <v>0</v>
      </c>
      <c r="N31" s="77">
        <f>'Žáci M'!N14</f>
        <v>140</v>
      </c>
      <c r="O31" s="79">
        <v>28</v>
      </c>
    </row>
    <row r="32" spans="1:15" ht="12.75">
      <c r="A32" s="69" t="str">
        <f>'Žáci M'!A15</f>
        <v>Mokrosch Ondřej F-M</v>
      </c>
      <c r="B32" s="74">
        <f>'Žáci M'!B15</f>
        <v>1</v>
      </c>
      <c r="C32" s="75">
        <f>'Žáci M'!C15</f>
        <v>0</v>
      </c>
      <c r="D32" s="75">
        <f>'Žáci M'!D15</f>
        <v>2</v>
      </c>
      <c r="E32" s="76">
        <f>'Žáci M'!E15</f>
        <v>80</v>
      </c>
      <c r="F32" s="74">
        <f>'Žáci M'!F15</f>
        <v>0</v>
      </c>
      <c r="G32" s="75">
        <f>'Žáci M'!G15</f>
        <v>1</v>
      </c>
      <c r="H32" s="75">
        <f>'Žáci M'!H15</f>
        <v>0</v>
      </c>
      <c r="I32" s="76">
        <f>'Žáci M'!I15</f>
        <v>56</v>
      </c>
      <c r="J32" s="74">
        <f>'Žáci M'!J15</f>
        <v>0</v>
      </c>
      <c r="K32" s="75">
        <f>'Žáci M'!K15</f>
        <v>0</v>
      </c>
      <c r="L32" s="75">
        <f>'Žáci M'!L15</f>
        <v>0</v>
      </c>
      <c r="M32" s="76">
        <f>'Žáci M'!M15</f>
        <v>0</v>
      </c>
      <c r="N32" s="77">
        <f>'Žáci M'!N15</f>
        <v>136</v>
      </c>
      <c r="O32" s="79">
        <v>29</v>
      </c>
    </row>
    <row r="33" spans="1:15" ht="12.75">
      <c r="A33" s="69" t="str">
        <f>'Žáci M'!A16</f>
        <v>Pokorný Roman F-M</v>
      </c>
      <c r="B33" s="74">
        <f>'Žáci M'!B16</f>
        <v>1</v>
      </c>
      <c r="C33" s="75">
        <f>'Žáci M'!C16</f>
        <v>1</v>
      </c>
      <c r="D33" s="75">
        <f>'Žáci M'!D16</f>
        <v>1</v>
      </c>
      <c r="E33" s="76">
        <f>'Žáci M'!E16</f>
        <v>88</v>
      </c>
      <c r="F33" s="74">
        <f>'Žáci M'!F16</f>
        <v>0</v>
      </c>
      <c r="G33" s="75">
        <f>'Žáci M'!G16</f>
        <v>0</v>
      </c>
      <c r="H33" s="75">
        <f>'Žáci M'!H16</f>
        <v>1</v>
      </c>
      <c r="I33" s="76">
        <f>'Žáci M'!I16</f>
        <v>40</v>
      </c>
      <c r="J33" s="74">
        <f>'Žáci M'!J16</f>
        <v>0</v>
      </c>
      <c r="K33" s="75">
        <f>'Žáci M'!K16</f>
        <v>0</v>
      </c>
      <c r="L33" s="75">
        <f>'Žáci M'!L16</f>
        <v>0</v>
      </c>
      <c r="M33" s="76">
        <f>'Žáci M'!M16</f>
        <v>0</v>
      </c>
      <c r="N33" s="77">
        <f>'Žáci M'!N16</f>
        <v>128</v>
      </c>
      <c r="O33" s="79">
        <v>30</v>
      </c>
    </row>
    <row r="34" spans="1:15" ht="12.75">
      <c r="A34" s="69" t="str">
        <f>'Žáci M'!A17</f>
        <v>Škárka Drahomír Koguryo</v>
      </c>
      <c r="B34" s="74">
        <f>'Žáci M'!B17</f>
        <v>0</v>
      </c>
      <c r="C34" s="75">
        <f>'Žáci M'!C17</f>
        <v>1</v>
      </c>
      <c r="D34" s="75">
        <f>'Žáci M'!D17</f>
        <v>2</v>
      </c>
      <c r="E34" s="76">
        <f>'Žáci M'!E17</f>
        <v>68</v>
      </c>
      <c r="F34" s="74">
        <f>'Žáci M'!F17</f>
        <v>0</v>
      </c>
      <c r="G34" s="75">
        <f>'Žáci M'!G17</f>
        <v>1</v>
      </c>
      <c r="H34" s="75">
        <f>'Žáci M'!H17</f>
        <v>0</v>
      </c>
      <c r="I34" s="76">
        <f>'Žáci M'!I17</f>
        <v>56</v>
      </c>
      <c r="J34" s="74">
        <f>'Žáci M'!J17</f>
        <v>0</v>
      </c>
      <c r="K34" s="75">
        <f>'Žáci M'!K17</f>
        <v>0</v>
      </c>
      <c r="L34" s="75">
        <f>'Žáci M'!L17</f>
        <v>0</v>
      </c>
      <c r="M34" s="76">
        <f>'Žáci M'!M17</f>
        <v>0</v>
      </c>
      <c r="N34" s="77">
        <f>'Žáci M'!N17</f>
        <v>124</v>
      </c>
      <c r="O34" s="79">
        <v>31</v>
      </c>
    </row>
    <row r="35" spans="1:15" ht="12.75">
      <c r="A35" s="69" t="str">
        <f>'Žáci M'!A18</f>
        <v>Vobora Jiří Brno</v>
      </c>
      <c r="B35" s="74">
        <f>'Žáci M'!B18</f>
        <v>0</v>
      </c>
      <c r="C35" s="75">
        <f>'Žáci M'!C18</f>
        <v>0</v>
      </c>
      <c r="D35" s="75">
        <f>'Žáci M'!D18</f>
        <v>0</v>
      </c>
      <c r="E35" s="76">
        <f>'Žáci M'!E18</f>
        <v>0</v>
      </c>
      <c r="F35" s="74">
        <f>'Žáci M'!F18</f>
        <v>1</v>
      </c>
      <c r="G35" s="75">
        <f>'Žáci M'!G18</f>
        <v>0</v>
      </c>
      <c r="H35" s="75">
        <f>'Žáci M'!H18</f>
        <v>1</v>
      </c>
      <c r="I35" s="76">
        <f>'Žáci M'!I18</f>
        <v>120</v>
      </c>
      <c r="J35" s="74">
        <f>'Žáci M'!J18</f>
        <v>0</v>
      </c>
      <c r="K35" s="75">
        <f>'Žáci M'!K18</f>
        <v>0</v>
      </c>
      <c r="L35" s="75">
        <f>'Žáci M'!L18</f>
        <v>0</v>
      </c>
      <c r="M35" s="76">
        <f>'Žáci M'!M18</f>
        <v>0</v>
      </c>
      <c r="N35" s="77">
        <f>'Žáci M'!N18</f>
        <v>120</v>
      </c>
      <c r="O35" s="79">
        <v>32</v>
      </c>
    </row>
    <row r="36" spans="1:15" ht="12.75">
      <c r="A36" s="69" t="str">
        <f>'Žáci Č'!A21</f>
        <v>Hořínek Jakub Sonkal</v>
      </c>
      <c r="B36" s="74">
        <f>'Žáci Č'!B21</f>
        <v>1</v>
      </c>
      <c r="C36" s="75">
        <f>'Žáci Č'!C21</f>
        <v>0</v>
      </c>
      <c r="D36" s="75">
        <f>'Žáci Č'!D21</f>
        <v>1</v>
      </c>
      <c r="E36" s="76">
        <f>'Žáci Č'!E21</f>
        <v>60</v>
      </c>
      <c r="F36" s="74">
        <f>'Žáci Č'!F21</f>
        <v>0</v>
      </c>
      <c r="G36" s="75">
        <f>'Žáci Č'!G21</f>
        <v>0</v>
      </c>
      <c r="H36" s="75">
        <f>'Žáci Č'!H21</f>
        <v>0</v>
      </c>
      <c r="I36" s="76">
        <f>'Žáci Č'!I21</f>
        <v>0</v>
      </c>
      <c r="J36" s="74">
        <f>'Žáci Č'!J21</f>
        <v>0</v>
      </c>
      <c r="K36" s="75">
        <f>'Žáci Č'!K21</f>
        <v>0</v>
      </c>
      <c r="L36" s="75">
        <f>'Žáci Č'!L21</f>
        <v>1</v>
      </c>
      <c r="M36" s="76">
        <f>'Žáci Č'!M21</f>
        <v>50</v>
      </c>
      <c r="N36" s="77">
        <f>'Žáci Č'!N21</f>
        <v>110</v>
      </c>
      <c r="O36" s="79">
        <v>33</v>
      </c>
    </row>
    <row r="37" spans="1:15" ht="12.75">
      <c r="A37" s="69" t="str">
        <f>'Žáci Č'!A22</f>
        <v>Picka Jiří Č.Krumlov</v>
      </c>
      <c r="B37" s="74">
        <f>'Žáci Č'!B22</f>
        <v>0</v>
      </c>
      <c r="C37" s="75">
        <f>'Žáci Č'!C22</f>
        <v>0</v>
      </c>
      <c r="D37" s="75">
        <f>'Žáci Č'!D22</f>
        <v>1</v>
      </c>
      <c r="E37" s="76">
        <f>'Žáci Č'!E22</f>
        <v>20</v>
      </c>
      <c r="F37" s="74">
        <f>'Žáci Č'!F22</f>
        <v>0</v>
      </c>
      <c r="G37" s="75">
        <f>'Žáci Č'!G22</f>
        <v>0</v>
      </c>
      <c r="H37" s="75">
        <f>'Žáci Č'!H22</f>
        <v>1</v>
      </c>
      <c r="I37" s="76">
        <f>'Žáci Č'!I22</f>
        <v>40</v>
      </c>
      <c r="J37" s="74">
        <f>'Žáci Č'!J22</f>
        <v>0</v>
      </c>
      <c r="K37" s="75">
        <f>'Žáci Č'!K22</f>
        <v>0</v>
      </c>
      <c r="L37" s="75">
        <f>'Žáci Č'!L22</f>
        <v>1</v>
      </c>
      <c r="M37" s="76">
        <f>'Žáci Č'!M22</f>
        <v>50</v>
      </c>
      <c r="N37" s="77">
        <f>'Žáci Č'!N22</f>
        <v>110</v>
      </c>
      <c r="O37" s="79">
        <v>34</v>
      </c>
    </row>
    <row r="38" spans="1:15" ht="12.75">
      <c r="A38" s="69" t="str">
        <f>'Žáci M'!A19</f>
        <v>Hupka Pavel F-M</v>
      </c>
      <c r="B38" s="74">
        <f>'Žáci M'!B19</f>
        <v>1</v>
      </c>
      <c r="C38" s="75">
        <f>'Žáci M'!C19</f>
        <v>0</v>
      </c>
      <c r="D38" s="75">
        <f>'Žáci M'!D19</f>
        <v>1</v>
      </c>
      <c r="E38" s="76">
        <f>'Žáci M'!E19</f>
        <v>60</v>
      </c>
      <c r="F38" s="74">
        <f>'Žáci M'!F19</f>
        <v>0</v>
      </c>
      <c r="G38" s="75">
        <f>'Žáci M'!G19</f>
        <v>0</v>
      </c>
      <c r="H38" s="75">
        <f>'Žáci M'!H19</f>
        <v>0</v>
      </c>
      <c r="I38" s="76">
        <f>'Žáci M'!I19</f>
        <v>0</v>
      </c>
      <c r="J38" s="74">
        <f>'Žáci M'!J19</f>
        <v>0</v>
      </c>
      <c r="K38" s="75">
        <f>'Žáci M'!K19</f>
        <v>0</v>
      </c>
      <c r="L38" s="75">
        <f>'Žáci M'!L19</f>
        <v>1</v>
      </c>
      <c r="M38" s="76">
        <f>'Žáci M'!M19</f>
        <v>50</v>
      </c>
      <c r="N38" s="77">
        <f>'Žáci M'!N19</f>
        <v>110</v>
      </c>
      <c r="O38" s="79">
        <v>35</v>
      </c>
    </row>
    <row r="39" spans="1:15" ht="12.75">
      <c r="A39" s="69" t="str">
        <f>'Žáci Č'!A23</f>
        <v>Fulmek Milan Son</v>
      </c>
      <c r="B39" s="74">
        <f>'Žáci Č'!B23</f>
        <v>1</v>
      </c>
      <c r="C39" s="75">
        <f>'Žáci Č'!C23</f>
        <v>1</v>
      </c>
      <c r="D39" s="75">
        <f>'Žáci Č'!D23</f>
        <v>0</v>
      </c>
      <c r="E39" s="76">
        <f>'Žáci Č'!E23</f>
        <v>68</v>
      </c>
      <c r="F39" s="74">
        <f>'Žáci Č'!F23</f>
        <v>0</v>
      </c>
      <c r="G39" s="75">
        <f>'Žáci Č'!G23</f>
        <v>0</v>
      </c>
      <c r="H39" s="75">
        <f>'Žáci Č'!H23</f>
        <v>1</v>
      </c>
      <c r="I39" s="76">
        <f>'Žáci Č'!I23</f>
        <v>40</v>
      </c>
      <c r="J39" s="74">
        <f>'Žáci Č'!J23</f>
        <v>0</v>
      </c>
      <c r="K39" s="75">
        <f>'Žáci Č'!K23</f>
        <v>0</v>
      </c>
      <c r="L39" s="75">
        <f>'Žáci Č'!L23</f>
        <v>0</v>
      </c>
      <c r="M39" s="76">
        <f>'Žáci Č'!M23</f>
        <v>0</v>
      </c>
      <c r="N39" s="77">
        <f>'Žáci Č'!N23</f>
        <v>108</v>
      </c>
      <c r="O39" s="79">
        <v>36</v>
      </c>
    </row>
    <row r="40" spans="1:15" ht="12.75">
      <c r="A40" s="69" t="str">
        <f>'Žáci Č'!A24</f>
        <v>Veselý Ondřej Kerberos</v>
      </c>
      <c r="B40" s="74">
        <f>'Žáci Č'!B24</f>
        <v>0</v>
      </c>
      <c r="C40" s="75">
        <f>'Žáci Č'!C24</f>
        <v>1</v>
      </c>
      <c r="D40" s="75">
        <f>'Žáci Č'!D24</f>
        <v>1</v>
      </c>
      <c r="E40" s="76">
        <f>'Žáci Č'!E24</f>
        <v>48</v>
      </c>
      <c r="F40" s="74">
        <f>'Žáci Č'!F24</f>
        <v>0</v>
      </c>
      <c r="G40" s="75">
        <f>'Žáci Č'!G24</f>
        <v>1</v>
      </c>
      <c r="H40" s="75">
        <f>'Žáci Č'!H24</f>
        <v>0</v>
      </c>
      <c r="I40" s="76">
        <f>'Žáci Č'!I24</f>
        <v>56</v>
      </c>
      <c r="J40" s="74">
        <f>'Žáci Č'!J24</f>
        <v>0</v>
      </c>
      <c r="K40" s="75">
        <f>'Žáci Č'!K24</f>
        <v>0</v>
      </c>
      <c r="L40" s="75">
        <f>'Žáci Č'!L24</f>
        <v>0</v>
      </c>
      <c r="M40" s="76">
        <f>'Žáci Č'!M24</f>
        <v>0</v>
      </c>
      <c r="N40" s="77">
        <f>'Žáci Č'!N24</f>
        <v>104</v>
      </c>
      <c r="O40" s="79">
        <v>37</v>
      </c>
    </row>
    <row r="41" spans="1:15" ht="12.75">
      <c r="A41" s="69" t="str">
        <f>'Žáci Č'!A25</f>
        <v>Šimeček Filip Naeryo Chagi</v>
      </c>
      <c r="B41" s="74">
        <f>'Žáci Č'!B25</f>
        <v>0</v>
      </c>
      <c r="C41" s="75">
        <f>'Žáci Č'!C25</f>
        <v>0</v>
      </c>
      <c r="D41" s="75">
        <f>'Žáci Č'!D25</f>
        <v>1</v>
      </c>
      <c r="E41" s="76">
        <f>'Žáci Č'!E25</f>
        <v>20</v>
      </c>
      <c r="F41" s="74">
        <f>'Žáci Č'!F25</f>
        <v>1</v>
      </c>
      <c r="G41" s="75">
        <f>'Žáci Č'!G25</f>
        <v>0</v>
      </c>
      <c r="H41" s="75">
        <f>'Žáci Č'!H25</f>
        <v>0</v>
      </c>
      <c r="I41" s="76">
        <f>'Žáci Č'!I25</f>
        <v>80</v>
      </c>
      <c r="J41" s="74">
        <f>'Žáci Č'!J25</f>
        <v>0</v>
      </c>
      <c r="K41" s="75">
        <f>'Žáci Č'!K25</f>
        <v>0</v>
      </c>
      <c r="L41" s="75">
        <f>'Žáci Č'!L25</f>
        <v>0</v>
      </c>
      <c r="M41" s="76">
        <f>'Žáci Č'!M25</f>
        <v>0</v>
      </c>
      <c r="N41" s="77">
        <f>'Žáci Č'!N25</f>
        <v>100</v>
      </c>
      <c r="O41" s="79">
        <v>38</v>
      </c>
    </row>
    <row r="42" spans="1:15" ht="12.75">
      <c r="A42" s="69" t="str">
        <f>'Žáci M'!A20</f>
        <v>Pešák Rostislav F-M</v>
      </c>
      <c r="B42" s="74">
        <f>'Žáci M'!B20</f>
        <v>0</v>
      </c>
      <c r="C42" s="75">
        <f>'Žáci M'!C20</f>
        <v>0</v>
      </c>
      <c r="D42" s="75">
        <f>'Žáci M'!D20</f>
        <v>1</v>
      </c>
      <c r="E42" s="76">
        <f>'Žáci M'!E20</f>
        <v>20</v>
      </c>
      <c r="F42" s="74">
        <f>'Žáci M'!F20</f>
        <v>0</v>
      </c>
      <c r="G42" s="75">
        <f>'Žáci M'!G20</f>
        <v>0</v>
      </c>
      <c r="H42" s="75">
        <f>'Žáci M'!H20</f>
        <v>2</v>
      </c>
      <c r="I42" s="76">
        <f>'Žáci M'!I20</f>
        <v>80</v>
      </c>
      <c r="J42" s="74">
        <f>'Žáci M'!J20</f>
        <v>0</v>
      </c>
      <c r="K42" s="75">
        <f>'Žáci M'!K20</f>
        <v>0</v>
      </c>
      <c r="L42" s="75">
        <f>'Žáci M'!L20</f>
        <v>0</v>
      </c>
      <c r="M42" s="76">
        <f>'Žáci M'!M20</f>
        <v>0</v>
      </c>
      <c r="N42" s="77">
        <f>'Žáci M'!N20</f>
        <v>100</v>
      </c>
      <c r="O42" s="79">
        <v>39</v>
      </c>
    </row>
    <row r="43" spans="1:15" ht="12.75">
      <c r="A43" s="69" t="str">
        <f>'Žáci Č'!A26</f>
        <v>Holinka Karel Nae</v>
      </c>
      <c r="B43" s="74">
        <f>'Žáci Č'!B26</f>
        <v>0</v>
      </c>
      <c r="C43" s="75">
        <f>'Žáci Č'!C26</f>
        <v>1</v>
      </c>
      <c r="D43" s="75">
        <f>'Žáci Č'!D26</f>
        <v>1</v>
      </c>
      <c r="E43" s="76">
        <f>'Žáci Č'!E26</f>
        <v>48</v>
      </c>
      <c r="F43" s="74">
        <f>'Žáci Č'!F26</f>
        <v>0</v>
      </c>
      <c r="G43" s="75">
        <f>'Žáci Č'!G26</f>
        <v>0</v>
      </c>
      <c r="H43" s="75">
        <f>'Žáci Č'!H26</f>
        <v>0</v>
      </c>
      <c r="I43" s="76">
        <f>'Žáci Č'!I26</f>
        <v>0</v>
      </c>
      <c r="J43" s="74">
        <f>'Žáci Č'!J26</f>
        <v>0</v>
      </c>
      <c r="K43" s="75">
        <f>'Žáci Č'!K26</f>
        <v>0</v>
      </c>
      <c r="L43" s="75">
        <f>'Žáci Č'!L26</f>
        <v>1</v>
      </c>
      <c r="M43" s="76">
        <f>'Žáci Č'!M26</f>
        <v>50</v>
      </c>
      <c r="N43" s="77">
        <f>'Žáci Č'!N26</f>
        <v>98</v>
      </c>
      <c r="O43" s="79">
        <v>40</v>
      </c>
    </row>
    <row r="44" spans="1:15" ht="12.75">
      <c r="A44" s="69" t="str">
        <f>'Žáci Č'!A27</f>
        <v>Kutlák Tomáš Č.Krumlov</v>
      </c>
      <c r="B44" s="74">
        <f>'Žáci Č'!B27</f>
        <v>1</v>
      </c>
      <c r="C44" s="75">
        <f>'Žáci Č'!C27</f>
        <v>0</v>
      </c>
      <c r="D44" s="75">
        <f>'Žáci Č'!D27</f>
        <v>0</v>
      </c>
      <c r="E44" s="76">
        <f>'Žáci Č'!E27</f>
        <v>40</v>
      </c>
      <c r="F44" s="74">
        <f>'Žáci Č'!F27</f>
        <v>0</v>
      </c>
      <c r="G44" s="75">
        <f>'Žáci Č'!G27</f>
        <v>1</v>
      </c>
      <c r="H44" s="75">
        <f>'Žáci Č'!H27</f>
        <v>0</v>
      </c>
      <c r="I44" s="76">
        <f>'Žáci Č'!I27</f>
        <v>56</v>
      </c>
      <c r="J44" s="74">
        <f>'Žáci Č'!J27</f>
        <v>0</v>
      </c>
      <c r="K44" s="75">
        <f>'Žáci Č'!K27</f>
        <v>0</v>
      </c>
      <c r="L44" s="75">
        <f>'Žáci Č'!L27</f>
        <v>0</v>
      </c>
      <c r="M44" s="76">
        <f>'Žáci Č'!M27</f>
        <v>0</v>
      </c>
      <c r="N44" s="77">
        <f>'Žáci Č'!N27</f>
        <v>96</v>
      </c>
      <c r="O44" s="79">
        <v>41</v>
      </c>
    </row>
    <row r="45" spans="1:15" ht="12.75">
      <c r="A45" s="69" t="str">
        <f>'Žáci M'!A21</f>
        <v>Sojka Adam Brno</v>
      </c>
      <c r="B45" s="74">
        <f>'Žáci M'!B21</f>
        <v>0</v>
      </c>
      <c r="C45" s="75">
        <f>'Žáci M'!C21</f>
        <v>0</v>
      </c>
      <c r="D45" s="75">
        <f>'Žáci M'!D21</f>
        <v>0</v>
      </c>
      <c r="E45" s="76">
        <f>'Žáci M'!E21</f>
        <v>0</v>
      </c>
      <c r="F45" s="74">
        <f>'Žáci M'!F21</f>
        <v>0</v>
      </c>
      <c r="G45" s="75">
        <f>'Žáci M'!G21</f>
        <v>1</v>
      </c>
      <c r="H45" s="75">
        <f>'Žáci M'!H21</f>
        <v>1</v>
      </c>
      <c r="I45" s="76">
        <f>'Žáci M'!I21</f>
        <v>96</v>
      </c>
      <c r="J45" s="74">
        <f>'Žáci M'!J21</f>
        <v>0</v>
      </c>
      <c r="K45" s="75">
        <f>'Žáci M'!K21</f>
        <v>0</v>
      </c>
      <c r="L45" s="75">
        <f>'Žáci M'!L21</f>
        <v>0</v>
      </c>
      <c r="M45" s="76">
        <f>'Žáci M'!M21</f>
        <v>0</v>
      </c>
      <c r="N45" s="77">
        <f>'Žáci M'!N21</f>
        <v>96</v>
      </c>
      <c r="O45" s="79">
        <v>42</v>
      </c>
    </row>
    <row r="46" spans="1:15" ht="12.75">
      <c r="A46" s="69" t="str">
        <f>'Žáci Č'!A28</f>
        <v>Príkazný Jakub Hwa Rang</v>
      </c>
      <c r="B46" s="74">
        <f>'Žáci Č'!B28</f>
        <v>0</v>
      </c>
      <c r="C46" s="75">
        <f>'Žáci Č'!C28</f>
        <v>1</v>
      </c>
      <c r="D46" s="75">
        <f>'Žáci Č'!D28</f>
        <v>3</v>
      </c>
      <c r="E46" s="76">
        <f>'Žáci Č'!E28</f>
        <v>88</v>
      </c>
      <c r="F46" s="74">
        <f>'Žáci Č'!F28</f>
        <v>0</v>
      </c>
      <c r="G46" s="75">
        <f>'Žáci Č'!G28</f>
        <v>0</v>
      </c>
      <c r="H46" s="75">
        <f>'Žáci Č'!H28</f>
        <v>0</v>
      </c>
      <c r="I46" s="76">
        <f>'Žáci Č'!I28</f>
        <v>0</v>
      </c>
      <c r="J46" s="74">
        <f>'Žáci Č'!J28</f>
        <v>0</v>
      </c>
      <c r="K46" s="75">
        <f>'Žáci Č'!K28</f>
        <v>0</v>
      </c>
      <c r="L46" s="75">
        <f>'Žáci Č'!L28</f>
        <v>0</v>
      </c>
      <c r="M46" s="76">
        <f>'Žáci Č'!M28</f>
        <v>0</v>
      </c>
      <c r="N46" s="77">
        <f>'Žáci Č'!N28</f>
        <v>88</v>
      </c>
      <c r="O46" s="79">
        <v>43</v>
      </c>
    </row>
    <row r="47" spans="1:15" ht="12.75">
      <c r="A47" s="69" t="str">
        <f>'Žáci M'!A22</f>
        <v>Bajar Tomáš F-M</v>
      </c>
      <c r="B47" s="74">
        <f>'Žáci M'!B22</f>
        <v>1</v>
      </c>
      <c r="C47" s="75">
        <f>'Žáci M'!C22</f>
        <v>1</v>
      </c>
      <c r="D47" s="75">
        <f>'Žáci M'!D22</f>
        <v>1</v>
      </c>
      <c r="E47" s="76">
        <f>'Žáci M'!E22</f>
        <v>88</v>
      </c>
      <c r="F47" s="74">
        <f>'Žáci M'!F22</f>
        <v>0</v>
      </c>
      <c r="G47" s="75">
        <f>'Žáci M'!G22</f>
        <v>0</v>
      </c>
      <c r="H47" s="75">
        <f>'Žáci M'!H22</f>
        <v>0</v>
      </c>
      <c r="I47" s="76">
        <f>'Žáci M'!I22</f>
        <v>0</v>
      </c>
      <c r="J47" s="74">
        <f>'Žáci M'!J22</f>
        <v>0</v>
      </c>
      <c r="K47" s="75">
        <f>'Žáci M'!K22</f>
        <v>0</v>
      </c>
      <c r="L47" s="75">
        <f>'Žáci M'!L22</f>
        <v>0</v>
      </c>
      <c r="M47" s="76">
        <f>'Žáci M'!M22</f>
        <v>0</v>
      </c>
      <c r="N47" s="77">
        <f>'Žáci M'!N22</f>
        <v>88</v>
      </c>
      <c r="O47" s="79">
        <v>44</v>
      </c>
    </row>
    <row r="48" spans="1:15" ht="12.75">
      <c r="A48" s="69" t="str">
        <f>'Žáci M'!A23</f>
        <v>Mohyla Daniel F - M</v>
      </c>
      <c r="B48" s="74">
        <f>'Žáci M'!B23</f>
        <v>0</v>
      </c>
      <c r="C48" s="75">
        <f>'Žáci M'!C23</f>
        <v>1</v>
      </c>
      <c r="D48" s="75">
        <f>'Žáci M'!D23</f>
        <v>1</v>
      </c>
      <c r="E48" s="76">
        <f>'Žáci M'!E23</f>
        <v>48</v>
      </c>
      <c r="F48" s="74">
        <f>'Žáci M'!F23</f>
        <v>0</v>
      </c>
      <c r="G48" s="75">
        <f>'Žáci M'!G23</f>
        <v>0</v>
      </c>
      <c r="H48" s="75">
        <f>'Žáci M'!H23</f>
        <v>1</v>
      </c>
      <c r="I48" s="76">
        <f>'Žáci M'!I23</f>
        <v>40</v>
      </c>
      <c r="J48" s="74">
        <f>'Žáci M'!J23</f>
        <v>0</v>
      </c>
      <c r="K48" s="75">
        <f>'Žáci M'!K23</f>
        <v>0</v>
      </c>
      <c r="L48" s="75">
        <f>'Žáci M'!L23</f>
        <v>0</v>
      </c>
      <c r="M48" s="76">
        <f>'Žáci M'!M23</f>
        <v>0</v>
      </c>
      <c r="N48" s="77">
        <f>'Žáci M'!N23</f>
        <v>88</v>
      </c>
      <c r="O48" s="79">
        <v>45</v>
      </c>
    </row>
    <row r="49" spans="1:15" ht="12.75">
      <c r="A49" s="69" t="str">
        <f>'Žáci Č'!A29</f>
        <v>Vedral Pavel Dan Gun</v>
      </c>
      <c r="B49" s="74">
        <f>'Žáci Č'!B29</f>
        <v>0</v>
      </c>
      <c r="C49" s="75">
        <f>'Žáci Č'!C29</f>
        <v>0</v>
      </c>
      <c r="D49" s="75">
        <f>'Žáci Č'!D29</f>
        <v>2</v>
      </c>
      <c r="E49" s="76">
        <f>'Žáci Č'!E29</f>
        <v>40</v>
      </c>
      <c r="F49" s="74">
        <f>'Žáci Č'!F29</f>
        <v>0</v>
      </c>
      <c r="G49" s="75">
        <f>'Žáci Č'!G29</f>
        <v>0</v>
      </c>
      <c r="H49" s="75">
        <f>'Žáci Č'!H29</f>
        <v>1</v>
      </c>
      <c r="I49" s="76">
        <f>'Žáci Č'!I29</f>
        <v>40</v>
      </c>
      <c r="J49" s="74">
        <f>'Žáci Č'!J29</f>
        <v>0</v>
      </c>
      <c r="K49" s="75">
        <f>'Žáci Č'!K29</f>
        <v>0</v>
      </c>
      <c r="L49" s="75">
        <f>'Žáci Č'!L29</f>
        <v>0</v>
      </c>
      <c r="M49" s="76">
        <f>'Žáci Č'!M29</f>
        <v>0</v>
      </c>
      <c r="N49" s="77">
        <f>'Žáci Č'!N29</f>
        <v>80</v>
      </c>
      <c r="O49" s="79">
        <v>46</v>
      </c>
    </row>
    <row r="50" spans="1:15" ht="12.75">
      <c r="A50" s="69" t="str">
        <f>'Žáci M'!A24</f>
        <v>Lošťák Jakub Brno</v>
      </c>
      <c r="B50" s="74">
        <f>'Žáci M'!B24</f>
        <v>0</v>
      </c>
      <c r="C50" s="75">
        <f>'Žáci M'!C24</f>
        <v>2</v>
      </c>
      <c r="D50" s="75">
        <f>'Žáci M'!D24</f>
        <v>1</v>
      </c>
      <c r="E50" s="76">
        <f>'Žáci M'!E24</f>
        <v>76</v>
      </c>
      <c r="F50" s="74">
        <f>'Žáci M'!F24</f>
        <v>0</v>
      </c>
      <c r="G50" s="75">
        <f>'Žáci M'!G24</f>
        <v>0</v>
      </c>
      <c r="H50" s="75">
        <f>'Žáci M'!H24</f>
        <v>0</v>
      </c>
      <c r="I50" s="76">
        <f>'Žáci M'!I24</f>
        <v>0</v>
      </c>
      <c r="J50" s="74">
        <f>'Žáci M'!J24</f>
        <v>0</v>
      </c>
      <c r="K50" s="75">
        <f>'Žáci M'!K24</f>
        <v>0</v>
      </c>
      <c r="L50" s="75">
        <f>'Žáci M'!L24</f>
        <v>0</v>
      </c>
      <c r="M50" s="76">
        <f>'Žáci M'!M24</f>
        <v>0</v>
      </c>
      <c r="N50" s="77">
        <f>'Žáci M'!N24</f>
        <v>76</v>
      </c>
      <c r="O50" s="79">
        <v>47</v>
      </c>
    </row>
    <row r="51" spans="1:15" ht="12.75">
      <c r="A51" s="69" t="str">
        <f>'Žáci Č'!A30</f>
        <v>Maxa Štěpán Sam Il Most</v>
      </c>
      <c r="B51" s="74">
        <f>'Žáci Č'!B30</f>
        <v>0</v>
      </c>
      <c r="C51" s="75">
        <f>'Žáci Č'!C30</f>
        <v>0</v>
      </c>
      <c r="D51" s="75">
        <f>'Žáci Č'!D30</f>
        <v>0</v>
      </c>
      <c r="E51" s="76">
        <f>'Žáci Č'!E30</f>
        <v>0</v>
      </c>
      <c r="F51" s="74">
        <f>'Žáci Č'!F30</f>
        <v>0</v>
      </c>
      <c r="G51" s="75">
        <f>'Žáci Č'!G30</f>
        <v>0</v>
      </c>
      <c r="H51" s="75">
        <f>'Žáci Č'!H30</f>
        <v>0</v>
      </c>
      <c r="I51" s="76">
        <f>'Žáci Č'!I30</f>
        <v>0</v>
      </c>
      <c r="J51" s="74">
        <f>'Žáci Č'!J30</f>
        <v>0</v>
      </c>
      <c r="K51" s="75">
        <f>'Žáci Č'!K30</f>
        <v>1</v>
      </c>
      <c r="L51" s="75">
        <f>'Žáci Č'!L30</f>
        <v>0</v>
      </c>
      <c r="M51" s="76">
        <f>'Žáci Č'!M30</f>
        <v>70</v>
      </c>
      <c r="N51" s="77">
        <f>'Žáci Č'!N30</f>
        <v>70</v>
      </c>
      <c r="O51" s="79">
        <v>48</v>
      </c>
    </row>
    <row r="52" spans="1:15" ht="12.75">
      <c r="A52" s="69" t="str">
        <f>'Žáci M'!A25</f>
        <v>Kirschner Radim Se Jong</v>
      </c>
      <c r="B52" s="74">
        <f>'Žáci M'!B25</f>
        <v>0</v>
      </c>
      <c r="C52" s="75">
        <f>'Žáci M'!C25</f>
        <v>0</v>
      </c>
      <c r="D52" s="75">
        <f>'Žáci M'!D25</f>
        <v>0</v>
      </c>
      <c r="E52" s="76">
        <f>'Žáci M'!E25</f>
        <v>0</v>
      </c>
      <c r="F52" s="74">
        <f>'Žáci M'!F25</f>
        <v>0</v>
      </c>
      <c r="G52" s="75">
        <f>'Žáci M'!G25</f>
        <v>0</v>
      </c>
      <c r="H52" s="75">
        <f>'Žáci M'!H25</f>
        <v>0</v>
      </c>
      <c r="I52" s="76">
        <f>'Žáci M'!I25</f>
        <v>0</v>
      </c>
      <c r="J52" s="74">
        <f>'Žáci M'!J25</f>
        <v>0</v>
      </c>
      <c r="K52" s="75">
        <f>'Žáci M'!K25</f>
        <v>1</v>
      </c>
      <c r="L52" s="75">
        <f>'Žáci M'!L25</f>
        <v>0</v>
      </c>
      <c r="M52" s="76">
        <f>'Žáci M'!M25</f>
        <v>70</v>
      </c>
      <c r="N52" s="77">
        <f>'Žáci M'!N25</f>
        <v>70</v>
      </c>
      <c r="O52" s="79">
        <v>49</v>
      </c>
    </row>
    <row r="53" spans="1:15" ht="12.75">
      <c r="A53" s="69" t="str">
        <f>'Žáci Č'!A31</f>
        <v>Hubáček Petr Nae</v>
      </c>
      <c r="B53" s="74">
        <f>'Žáci Č'!B31</f>
        <v>1</v>
      </c>
      <c r="C53" s="75">
        <f>'Žáci Č'!C31</f>
        <v>1</v>
      </c>
      <c r="D53" s="75">
        <f>'Žáci Č'!D31</f>
        <v>0</v>
      </c>
      <c r="E53" s="76">
        <f>'Žáci Č'!E31</f>
        <v>68</v>
      </c>
      <c r="F53" s="74">
        <f>'Žáci Č'!F31</f>
        <v>0</v>
      </c>
      <c r="G53" s="75">
        <f>'Žáci Č'!G31</f>
        <v>0</v>
      </c>
      <c r="H53" s="75">
        <f>'Žáci Č'!H31</f>
        <v>0</v>
      </c>
      <c r="I53" s="76">
        <f>'Žáci Č'!I31</f>
        <v>0</v>
      </c>
      <c r="J53" s="74">
        <f>'Žáci Č'!J31</f>
        <v>0</v>
      </c>
      <c r="K53" s="75">
        <f>'Žáci Č'!K31</f>
        <v>0</v>
      </c>
      <c r="L53" s="75">
        <f>'Žáci Č'!L31</f>
        <v>0</v>
      </c>
      <c r="M53" s="76">
        <f>'Žáci Č'!M31</f>
        <v>0</v>
      </c>
      <c r="N53" s="77">
        <f>'Žáci Č'!N31</f>
        <v>68</v>
      </c>
      <c r="O53" s="79">
        <v>50</v>
      </c>
    </row>
    <row r="54" spans="1:15" ht="12.75">
      <c r="A54" s="69" t="str">
        <f>'Žáci Č'!A32</f>
        <v>Drábek Daniel Naeryo Chagi</v>
      </c>
      <c r="B54" s="74">
        <f>'Žáci Č'!B32</f>
        <v>0</v>
      </c>
      <c r="C54" s="75">
        <f>'Žáci Č'!C32</f>
        <v>1</v>
      </c>
      <c r="D54" s="75">
        <f>'Žáci Č'!D32</f>
        <v>0</v>
      </c>
      <c r="E54" s="76">
        <f>'Žáci Č'!E32</f>
        <v>28</v>
      </c>
      <c r="F54" s="74">
        <f>'Žáci Č'!F32</f>
        <v>0</v>
      </c>
      <c r="G54" s="75">
        <f>'Žáci Č'!G32</f>
        <v>0</v>
      </c>
      <c r="H54" s="75">
        <f>'Žáci Č'!H32</f>
        <v>1</v>
      </c>
      <c r="I54" s="76">
        <f>'Žáci Č'!I32</f>
        <v>40</v>
      </c>
      <c r="J54" s="74">
        <f>'Žáci Č'!J32</f>
        <v>0</v>
      </c>
      <c r="K54" s="75">
        <f>'Žáci Č'!K32</f>
        <v>0</v>
      </c>
      <c r="L54" s="75">
        <f>'Žáci Č'!L32</f>
        <v>0</v>
      </c>
      <c r="M54" s="76">
        <f>'Žáci Č'!M32</f>
        <v>0</v>
      </c>
      <c r="N54" s="77">
        <f>'Žáci Č'!N32</f>
        <v>68</v>
      </c>
      <c r="O54" s="79">
        <v>51</v>
      </c>
    </row>
    <row r="55" spans="1:15" ht="12.75">
      <c r="A55" s="69" t="str">
        <f>'Žáci Č'!A33</f>
        <v>Bojas Jiří Hwa Rang</v>
      </c>
      <c r="B55" s="74">
        <f>'Žáci Č'!B33</f>
        <v>0</v>
      </c>
      <c r="C55" s="75">
        <f>'Žáci Č'!C33</f>
        <v>1</v>
      </c>
      <c r="D55" s="75">
        <f>'Žáci Č'!D33</f>
        <v>0</v>
      </c>
      <c r="E55" s="76">
        <f>'Žáci Č'!E33</f>
        <v>28</v>
      </c>
      <c r="F55" s="74">
        <f>'Žáci Č'!F33</f>
        <v>0</v>
      </c>
      <c r="G55" s="75">
        <f>'Žáci Č'!G33</f>
        <v>0</v>
      </c>
      <c r="H55" s="75">
        <f>'Žáci Č'!H33</f>
        <v>1</v>
      </c>
      <c r="I55" s="76">
        <f>'Žáci Č'!I33</f>
        <v>40</v>
      </c>
      <c r="J55" s="74">
        <f>'Žáci Č'!J33</f>
        <v>0</v>
      </c>
      <c r="K55" s="75">
        <f>'Žáci Č'!K33</f>
        <v>0</v>
      </c>
      <c r="L55" s="75">
        <f>'Žáci Č'!L33</f>
        <v>0</v>
      </c>
      <c r="M55" s="76">
        <f>'Žáci Č'!M33</f>
        <v>0</v>
      </c>
      <c r="N55" s="77">
        <f>'Žáci Č'!N33</f>
        <v>68</v>
      </c>
      <c r="O55" s="79">
        <v>52</v>
      </c>
    </row>
    <row r="56" spans="1:15" ht="12.75">
      <c r="A56" s="69" t="str">
        <f>'Žáci M'!A26</f>
        <v>Nikrmajer Vojtěch Koguryo</v>
      </c>
      <c r="B56" s="74">
        <f>'Žáci M'!B26</f>
        <v>1</v>
      </c>
      <c r="C56" s="75">
        <f>'Žáci M'!C26</f>
        <v>1</v>
      </c>
      <c r="D56" s="75">
        <f>'Žáci M'!D26</f>
        <v>0</v>
      </c>
      <c r="E56" s="76">
        <f>'Žáci M'!E26</f>
        <v>68</v>
      </c>
      <c r="F56" s="74">
        <f>'Žáci M'!F26</f>
        <v>0</v>
      </c>
      <c r="G56" s="75">
        <f>'Žáci M'!G26</f>
        <v>0</v>
      </c>
      <c r="H56" s="75">
        <f>'Žáci M'!H26</f>
        <v>0</v>
      </c>
      <c r="I56" s="76">
        <f>'Žáci M'!I26</f>
        <v>0</v>
      </c>
      <c r="J56" s="74">
        <f>'Žáci M'!J26</f>
        <v>0</v>
      </c>
      <c r="K56" s="75">
        <f>'Žáci M'!K26</f>
        <v>0</v>
      </c>
      <c r="L56" s="75">
        <f>'Žáci M'!L26</f>
        <v>0</v>
      </c>
      <c r="M56" s="76">
        <f>'Žáci M'!M26</f>
        <v>0</v>
      </c>
      <c r="N56" s="77">
        <f>'Žáci M'!N26</f>
        <v>68</v>
      </c>
      <c r="O56" s="79">
        <v>53</v>
      </c>
    </row>
    <row r="57" spans="1:15" ht="12.75">
      <c r="A57" s="69" t="str">
        <f>'Žáci Č'!A34</f>
        <v>Geber Jakub Tong Il</v>
      </c>
      <c r="B57" s="74">
        <f>'Žáci Č'!B34</f>
        <v>0</v>
      </c>
      <c r="C57" s="75">
        <f>'Žáci Č'!C34</f>
        <v>0</v>
      </c>
      <c r="D57" s="75">
        <f>'Žáci Č'!D34</f>
        <v>1</v>
      </c>
      <c r="E57" s="76">
        <f>'Žáci Č'!E34</f>
        <v>20</v>
      </c>
      <c r="F57" s="74">
        <f>'Žáci Č'!F34</f>
        <v>0</v>
      </c>
      <c r="G57" s="75">
        <f>'Žáci Č'!G34</f>
        <v>0</v>
      </c>
      <c r="H57" s="75">
        <f>'Žáci Č'!H34</f>
        <v>1</v>
      </c>
      <c r="I57" s="76">
        <f>'Žáci Č'!I34</f>
        <v>40</v>
      </c>
      <c r="J57" s="74">
        <f>'Žáci Č'!J34</f>
        <v>0</v>
      </c>
      <c r="K57" s="75">
        <f>'Žáci Č'!K34</f>
        <v>0</v>
      </c>
      <c r="L57" s="75">
        <f>'Žáci Č'!L34</f>
        <v>0</v>
      </c>
      <c r="M57" s="76">
        <f>'Žáci Č'!M34</f>
        <v>0</v>
      </c>
      <c r="N57" s="77">
        <f>'Žáci Č'!N34</f>
        <v>60</v>
      </c>
      <c r="O57" s="79">
        <v>54</v>
      </c>
    </row>
    <row r="58" spans="1:15" ht="12.75">
      <c r="A58" s="69" t="str">
        <f>'Žáci M'!A27</f>
        <v>Kristalas Dimitris F-M</v>
      </c>
      <c r="B58" s="74">
        <f>'Žáci M'!B27</f>
        <v>1</v>
      </c>
      <c r="C58" s="75">
        <f>'Žáci M'!C27</f>
        <v>0</v>
      </c>
      <c r="D58" s="75">
        <f>'Žáci M'!D27</f>
        <v>1</v>
      </c>
      <c r="E58" s="76">
        <f>'Žáci M'!E27</f>
        <v>60</v>
      </c>
      <c r="F58" s="74">
        <f>'Žáci M'!F27</f>
        <v>0</v>
      </c>
      <c r="G58" s="75">
        <f>'Žáci M'!G27</f>
        <v>0</v>
      </c>
      <c r="H58" s="75">
        <f>'Žáci M'!H27</f>
        <v>0</v>
      </c>
      <c r="I58" s="76">
        <f>'Žáci M'!I27</f>
        <v>0</v>
      </c>
      <c r="J58" s="74">
        <f>'Žáci M'!J27</f>
        <v>0</v>
      </c>
      <c r="K58" s="75">
        <f>'Žáci M'!K27</f>
        <v>0</v>
      </c>
      <c r="L58" s="75">
        <f>'Žáci M'!L27</f>
        <v>0</v>
      </c>
      <c r="M58" s="76">
        <f>'Žáci M'!M27</f>
        <v>0</v>
      </c>
      <c r="N58" s="77">
        <f>'Žáci M'!N27</f>
        <v>60</v>
      </c>
      <c r="O58" s="79">
        <v>55</v>
      </c>
    </row>
    <row r="59" spans="1:15" ht="12.75">
      <c r="A59" s="69" t="str">
        <f>'Žáci M'!A28</f>
        <v>Šaur Ondřej Brno</v>
      </c>
      <c r="B59" s="74">
        <f>'Žáci M'!B28</f>
        <v>1</v>
      </c>
      <c r="C59" s="75">
        <f>'Žáci M'!C28</f>
        <v>0</v>
      </c>
      <c r="D59" s="75">
        <f>'Žáci M'!D28</f>
        <v>1</v>
      </c>
      <c r="E59" s="76">
        <f>'Žáci M'!E28</f>
        <v>60</v>
      </c>
      <c r="F59" s="74">
        <f>'Žáci M'!F28</f>
        <v>0</v>
      </c>
      <c r="G59" s="75">
        <f>'Žáci M'!G28</f>
        <v>0</v>
      </c>
      <c r="H59" s="75">
        <f>'Žáci M'!H28</f>
        <v>0</v>
      </c>
      <c r="I59" s="76">
        <f>'Žáci M'!I28</f>
        <v>0</v>
      </c>
      <c r="J59" s="74">
        <f>'Žáci M'!J28</f>
        <v>0</v>
      </c>
      <c r="K59" s="75">
        <f>'Žáci M'!K28</f>
        <v>0</v>
      </c>
      <c r="L59" s="75">
        <f>'Žáci M'!L28</f>
        <v>0</v>
      </c>
      <c r="M59" s="76">
        <f>'Žáci M'!M28</f>
        <v>0</v>
      </c>
      <c r="N59" s="77">
        <f>'Žáci M'!N28</f>
        <v>60</v>
      </c>
      <c r="O59" s="79">
        <v>56</v>
      </c>
    </row>
    <row r="60" spans="1:15" ht="12.75">
      <c r="A60" s="69" t="str">
        <f>'Žáci Č'!A35</f>
        <v>Matoušek Jakub W-H</v>
      </c>
      <c r="B60" s="74">
        <f>'Žáci Č'!B35</f>
        <v>0</v>
      </c>
      <c r="C60" s="75">
        <f>'Žáci Č'!C35</f>
        <v>2</v>
      </c>
      <c r="D60" s="75">
        <f>'Žáci Č'!D35</f>
        <v>0</v>
      </c>
      <c r="E60" s="76">
        <f>'Žáci Č'!E35</f>
        <v>56</v>
      </c>
      <c r="F60" s="74">
        <f>'Žáci Č'!F35</f>
        <v>0</v>
      </c>
      <c r="G60" s="75">
        <f>'Žáci Č'!G35</f>
        <v>0</v>
      </c>
      <c r="H60" s="75">
        <f>'Žáci Č'!H35</f>
        <v>0</v>
      </c>
      <c r="I60" s="76">
        <f>'Žáci Č'!I35</f>
        <v>0</v>
      </c>
      <c r="J60" s="74">
        <f>'Žáci Č'!J35</f>
        <v>0</v>
      </c>
      <c r="K60" s="75">
        <f>'Žáci Č'!K35</f>
        <v>0</v>
      </c>
      <c r="L60" s="75">
        <f>'Žáci Č'!L35</f>
        <v>0</v>
      </c>
      <c r="M60" s="76">
        <f>'Žáci Č'!M35</f>
        <v>0</v>
      </c>
      <c r="N60" s="77">
        <f>'Žáci Č'!N35</f>
        <v>56</v>
      </c>
      <c r="O60" s="79">
        <v>57</v>
      </c>
    </row>
    <row r="61" spans="1:15" ht="12.75">
      <c r="A61" s="69" t="str">
        <f>'Žáci M'!A29</f>
        <v>Slíva Patrik F-M</v>
      </c>
      <c r="B61" s="74">
        <f>'Žáci M'!B29</f>
        <v>0</v>
      </c>
      <c r="C61" s="75">
        <f>'Žáci M'!C29</f>
        <v>0</v>
      </c>
      <c r="D61" s="75">
        <f>'Žáci M'!D29</f>
        <v>0</v>
      </c>
      <c r="E61" s="76">
        <f>'Žáci M'!E29</f>
        <v>0</v>
      </c>
      <c r="F61" s="74">
        <f>'Žáci M'!F29</f>
        <v>0</v>
      </c>
      <c r="G61" s="75">
        <f>'Žáci M'!G29</f>
        <v>1</v>
      </c>
      <c r="H61" s="75">
        <f>'Žáci M'!H29</f>
        <v>0</v>
      </c>
      <c r="I61" s="76">
        <f>'Žáci M'!I29</f>
        <v>56</v>
      </c>
      <c r="J61" s="74">
        <f>'Žáci M'!J29</f>
        <v>0</v>
      </c>
      <c r="K61" s="75">
        <f>'Žáci M'!K29</f>
        <v>0</v>
      </c>
      <c r="L61" s="75">
        <f>'Žáci M'!L29</f>
        <v>0</v>
      </c>
      <c r="M61" s="76">
        <f>'Žáci M'!M29</f>
        <v>0</v>
      </c>
      <c r="N61" s="77">
        <f>'Žáci M'!N29</f>
        <v>56</v>
      </c>
      <c r="O61" s="79">
        <v>58</v>
      </c>
    </row>
    <row r="62" spans="1:15" ht="12.75">
      <c r="A62" s="69" t="str">
        <f>'Žáci M'!A30</f>
        <v>Chlumecký Martin Brno</v>
      </c>
      <c r="B62" s="74">
        <f>'Žáci M'!B30</f>
        <v>0</v>
      </c>
      <c r="C62" s="75">
        <f>'Žáci M'!C30</f>
        <v>0</v>
      </c>
      <c r="D62" s="75">
        <f>'Žáci M'!D30</f>
        <v>0</v>
      </c>
      <c r="E62" s="76">
        <f>'Žáci M'!E30</f>
        <v>0</v>
      </c>
      <c r="F62" s="74">
        <f>'Žáci M'!F30</f>
        <v>0</v>
      </c>
      <c r="G62" s="75">
        <f>'Žáci M'!G30</f>
        <v>1</v>
      </c>
      <c r="H62" s="75">
        <f>'Žáci M'!H30</f>
        <v>0</v>
      </c>
      <c r="I62" s="76">
        <f>'Žáci M'!I30</f>
        <v>56</v>
      </c>
      <c r="J62" s="74">
        <f>'Žáci M'!J30</f>
        <v>0</v>
      </c>
      <c r="K62" s="75">
        <f>'Žáci M'!K30</f>
        <v>0</v>
      </c>
      <c r="L62" s="75">
        <f>'Žáci M'!L30</f>
        <v>0</v>
      </c>
      <c r="M62" s="76">
        <f>'Žáci M'!M30</f>
        <v>0</v>
      </c>
      <c r="N62" s="77">
        <f>'Žáci M'!N30</f>
        <v>56</v>
      </c>
      <c r="O62" s="79">
        <v>59</v>
      </c>
    </row>
    <row r="63" spans="1:15" ht="12.75">
      <c r="A63" s="69" t="str">
        <f>'Žáci Č'!A36</f>
        <v>Štefl Pavel W-H</v>
      </c>
      <c r="B63" s="74">
        <f>'Žáci Č'!B36</f>
        <v>0</v>
      </c>
      <c r="C63" s="75">
        <f>'Žáci Č'!C36</f>
        <v>0</v>
      </c>
      <c r="D63" s="75">
        <f>'Žáci Č'!D36</f>
        <v>0</v>
      </c>
      <c r="E63" s="76">
        <f>'Žáci Č'!E36</f>
        <v>0</v>
      </c>
      <c r="F63" s="74">
        <f>'Žáci Č'!F36</f>
        <v>0</v>
      </c>
      <c r="G63" s="75">
        <f>'Žáci Č'!G36</f>
        <v>0</v>
      </c>
      <c r="H63" s="75">
        <f>'Žáci Č'!H36</f>
        <v>0</v>
      </c>
      <c r="I63" s="76">
        <f>'Žáci Č'!I36</f>
        <v>0</v>
      </c>
      <c r="J63" s="74">
        <f>'Žáci Č'!J36</f>
        <v>0</v>
      </c>
      <c r="K63" s="75">
        <f>'Žáci Č'!K36</f>
        <v>0</v>
      </c>
      <c r="L63" s="75">
        <f>'Žáci Č'!L36</f>
        <v>1</v>
      </c>
      <c r="M63" s="76">
        <f>'Žáci Č'!M36</f>
        <v>50</v>
      </c>
      <c r="N63" s="77">
        <f>'Žáci Č'!N36</f>
        <v>50</v>
      </c>
      <c r="O63" s="79">
        <v>60</v>
      </c>
    </row>
    <row r="64" spans="1:15" ht="12.75">
      <c r="A64" s="69" t="str">
        <f>'Žáci Č'!A37</f>
        <v>Tuzar Patrik Panter</v>
      </c>
      <c r="B64" s="74">
        <f>'Žáci Č'!B37</f>
        <v>0</v>
      </c>
      <c r="C64" s="75">
        <f>'Žáci Č'!C37</f>
        <v>0</v>
      </c>
      <c r="D64" s="75">
        <f>'Žáci Č'!D37</f>
        <v>0</v>
      </c>
      <c r="E64" s="76">
        <f>'Žáci Č'!E37</f>
        <v>0</v>
      </c>
      <c r="F64" s="74">
        <f>'Žáci Č'!F37</f>
        <v>0</v>
      </c>
      <c r="G64" s="75">
        <f>'Žáci Č'!G37</f>
        <v>0</v>
      </c>
      <c r="H64" s="75">
        <f>'Žáci Č'!H37</f>
        <v>0</v>
      </c>
      <c r="I64" s="76">
        <f>'Žáci Č'!I37</f>
        <v>0</v>
      </c>
      <c r="J64" s="74">
        <f>'Žáci Č'!J37</f>
        <v>0</v>
      </c>
      <c r="K64" s="75">
        <f>'Žáci Č'!K37</f>
        <v>0</v>
      </c>
      <c r="L64" s="75">
        <f>'Žáci Č'!L37</f>
        <v>1</v>
      </c>
      <c r="M64" s="76">
        <f>'Žáci Č'!M37</f>
        <v>50</v>
      </c>
      <c r="N64" s="77">
        <f>'Žáci Č'!N37</f>
        <v>50</v>
      </c>
      <c r="O64" s="79">
        <v>61</v>
      </c>
    </row>
    <row r="65" spans="1:15" ht="12.75">
      <c r="A65" s="69" t="str">
        <f>'Žáci Č'!A38</f>
        <v>Maňas Vojtěch Panter</v>
      </c>
      <c r="B65" s="74">
        <f>'Žáci Č'!B38</f>
        <v>0</v>
      </c>
      <c r="C65" s="75">
        <f>'Žáci Č'!C38</f>
        <v>0</v>
      </c>
      <c r="D65" s="75">
        <f>'Žáci Č'!D38</f>
        <v>0</v>
      </c>
      <c r="E65" s="76">
        <f>'Žáci Č'!E38</f>
        <v>0</v>
      </c>
      <c r="F65" s="74">
        <f>'Žáci Č'!F38</f>
        <v>0</v>
      </c>
      <c r="G65" s="75">
        <f>'Žáci Č'!G38</f>
        <v>0</v>
      </c>
      <c r="H65" s="75">
        <f>'Žáci Č'!H38</f>
        <v>0</v>
      </c>
      <c r="I65" s="76">
        <f>'Žáci Č'!I38</f>
        <v>0</v>
      </c>
      <c r="J65" s="74">
        <f>'Žáci Č'!J38</f>
        <v>0</v>
      </c>
      <c r="K65" s="75">
        <f>'Žáci Č'!K38</f>
        <v>0</v>
      </c>
      <c r="L65" s="75">
        <f>'Žáci Č'!L38</f>
        <v>1</v>
      </c>
      <c r="M65" s="76">
        <f>'Žáci Č'!M38</f>
        <v>50</v>
      </c>
      <c r="N65" s="77">
        <f>'Žáci Č'!N38</f>
        <v>50</v>
      </c>
      <c r="O65" s="79">
        <v>62</v>
      </c>
    </row>
    <row r="66" spans="1:15" ht="12.75">
      <c r="A66" s="69" t="str">
        <f>'Žáci Č'!A39</f>
        <v>Marek Vladimír Šev</v>
      </c>
      <c r="B66" s="74">
        <f>'Žáci Č'!B39</f>
        <v>0</v>
      </c>
      <c r="C66" s="75">
        <f>'Žáci Č'!C39</f>
        <v>1</v>
      </c>
      <c r="D66" s="75">
        <f>'Žáci Č'!D39</f>
        <v>1</v>
      </c>
      <c r="E66" s="76">
        <f>'Žáci Č'!E39</f>
        <v>48</v>
      </c>
      <c r="F66" s="74">
        <f>'Žáci Č'!F39</f>
        <v>0</v>
      </c>
      <c r="G66" s="75">
        <f>'Žáci Č'!G39</f>
        <v>0</v>
      </c>
      <c r="H66" s="75">
        <f>'Žáci Č'!H39</f>
        <v>0</v>
      </c>
      <c r="I66" s="76">
        <f>'Žáci Č'!I39</f>
        <v>0</v>
      </c>
      <c r="J66" s="74">
        <f>'Žáci Č'!J39</f>
        <v>0</v>
      </c>
      <c r="K66" s="75">
        <f>'Žáci Č'!K39</f>
        <v>0</v>
      </c>
      <c r="L66" s="75">
        <f>'Žáci Č'!L39</f>
        <v>0</v>
      </c>
      <c r="M66" s="76">
        <f>'Žáci Č'!M39</f>
        <v>0</v>
      </c>
      <c r="N66" s="77">
        <f>'Žáci Č'!N39</f>
        <v>48</v>
      </c>
      <c r="O66" s="79">
        <v>63</v>
      </c>
    </row>
    <row r="67" spans="1:15" ht="12.75">
      <c r="A67" s="69" t="str">
        <f>'Žáci M'!A31</f>
        <v>Borecký Adam F-M</v>
      </c>
      <c r="B67" s="74">
        <f>'Žáci M'!B31</f>
        <v>0</v>
      </c>
      <c r="C67" s="75">
        <f>'Žáci M'!C31</f>
        <v>1</v>
      </c>
      <c r="D67" s="75">
        <f>'Žáci M'!D31</f>
        <v>1</v>
      </c>
      <c r="E67" s="76">
        <f>'Žáci M'!E31</f>
        <v>48</v>
      </c>
      <c r="F67" s="74">
        <f>'Žáci M'!F31</f>
        <v>0</v>
      </c>
      <c r="G67" s="75">
        <f>'Žáci M'!G31</f>
        <v>0</v>
      </c>
      <c r="H67" s="75">
        <f>'Žáci M'!H31</f>
        <v>0</v>
      </c>
      <c r="I67" s="76">
        <f>'Žáci M'!I31</f>
        <v>0</v>
      </c>
      <c r="J67" s="74">
        <f>'Žáci M'!J31</f>
        <v>0</v>
      </c>
      <c r="K67" s="75">
        <f>'Žáci M'!K31</f>
        <v>0</v>
      </c>
      <c r="L67" s="75">
        <f>'Žáci M'!L31</f>
        <v>0</v>
      </c>
      <c r="M67" s="76">
        <f>'Žáci M'!M31</f>
        <v>0</v>
      </c>
      <c r="N67" s="77">
        <f>'Žáci M'!N31</f>
        <v>48</v>
      </c>
      <c r="O67" s="79">
        <v>64</v>
      </c>
    </row>
    <row r="68" spans="1:15" ht="12.75">
      <c r="A68" s="69" t="str">
        <f>'Žáci M'!A32</f>
        <v>Toufal Lukáš Koguryo</v>
      </c>
      <c r="B68" s="74">
        <f>'Žáci M'!B32</f>
        <v>0</v>
      </c>
      <c r="C68" s="75">
        <f>'Žáci M'!C32</f>
        <v>1</v>
      </c>
      <c r="D68" s="75">
        <f>'Žáci M'!D32</f>
        <v>1</v>
      </c>
      <c r="E68" s="76">
        <f>'Žáci M'!E32</f>
        <v>48</v>
      </c>
      <c r="F68" s="74">
        <f>'Žáci M'!F32</f>
        <v>0</v>
      </c>
      <c r="G68" s="75">
        <f>'Žáci M'!G32</f>
        <v>0</v>
      </c>
      <c r="H68" s="75">
        <f>'Žáci M'!H32</f>
        <v>0</v>
      </c>
      <c r="I68" s="76">
        <f>'Žáci M'!I32</f>
        <v>0</v>
      </c>
      <c r="J68" s="74">
        <f>'Žáci M'!J32</f>
        <v>0</v>
      </c>
      <c r="K68" s="75">
        <f>'Žáci M'!K32</f>
        <v>0</v>
      </c>
      <c r="L68" s="75">
        <f>'Žáci M'!L32</f>
        <v>0</v>
      </c>
      <c r="M68" s="76">
        <f>'Žáci M'!M32</f>
        <v>0</v>
      </c>
      <c r="N68" s="77">
        <f>'Žáci M'!N32</f>
        <v>48</v>
      </c>
      <c r="O68" s="79">
        <v>65</v>
      </c>
    </row>
    <row r="69" spans="1:15" ht="12.75">
      <c r="A69" s="69" t="str">
        <f>'Žáci Č'!A40</f>
        <v>Skýva Ondřej Son</v>
      </c>
      <c r="B69" s="74">
        <f>'Žáci Č'!B40</f>
        <v>0</v>
      </c>
      <c r="C69" s="75">
        <f>'Žáci Č'!C40</f>
        <v>0</v>
      </c>
      <c r="D69" s="75">
        <f>'Žáci Č'!D40</f>
        <v>0</v>
      </c>
      <c r="E69" s="76">
        <f>'Žáci Č'!E40</f>
        <v>0</v>
      </c>
      <c r="F69" s="74">
        <f>'Žáci Č'!F40</f>
        <v>0</v>
      </c>
      <c r="G69" s="75">
        <f>'Žáci Č'!G40</f>
        <v>0</v>
      </c>
      <c r="H69" s="75">
        <f>'Žáci Č'!H40</f>
        <v>1</v>
      </c>
      <c r="I69" s="76">
        <f>'Žáci Č'!I40</f>
        <v>40</v>
      </c>
      <c r="J69" s="74">
        <f>'Žáci Č'!J40</f>
        <v>0</v>
      </c>
      <c r="K69" s="75">
        <f>'Žáci Č'!K40</f>
        <v>0</v>
      </c>
      <c r="L69" s="75">
        <f>'Žáci Č'!L40</f>
        <v>0</v>
      </c>
      <c r="M69" s="76">
        <f>'Žáci Č'!M40</f>
        <v>0</v>
      </c>
      <c r="N69" s="77">
        <f>'Žáci Č'!N40</f>
        <v>40</v>
      </c>
      <c r="O69" s="79">
        <v>66</v>
      </c>
    </row>
    <row r="70" spans="1:15" ht="12.75">
      <c r="A70" s="69" t="str">
        <f>'Žáci Č'!A41</f>
        <v>Žilinský Jakub Son</v>
      </c>
      <c r="B70" s="74">
        <f>'Žáci Č'!B41</f>
        <v>0</v>
      </c>
      <c r="C70" s="75">
        <f>'Žáci Č'!C41</f>
        <v>0</v>
      </c>
      <c r="D70" s="75">
        <f>'Žáci Č'!D41</f>
        <v>0</v>
      </c>
      <c r="E70" s="76">
        <f>'Žáci Č'!E41</f>
        <v>0</v>
      </c>
      <c r="F70" s="74">
        <f>'Žáci Č'!F41</f>
        <v>0</v>
      </c>
      <c r="G70" s="75">
        <f>'Žáci Č'!G41</f>
        <v>0</v>
      </c>
      <c r="H70" s="75">
        <f>'Žáci Č'!H41</f>
        <v>1</v>
      </c>
      <c r="I70" s="76">
        <f>'Žáci Č'!I41</f>
        <v>40</v>
      </c>
      <c r="J70" s="74">
        <f>'Žáci Č'!J41</f>
        <v>0</v>
      </c>
      <c r="K70" s="75">
        <f>'Žáci Č'!K41</f>
        <v>0</v>
      </c>
      <c r="L70" s="75">
        <f>'Žáci Č'!L41</f>
        <v>0</v>
      </c>
      <c r="M70" s="76">
        <f>'Žáci Č'!M41</f>
        <v>0</v>
      </c>
      <c r="N70" s="77">
        <f>'Žáci Č'!N41</f>
        <v>40</v>
      </c>
      <c r="O70" s="79">
        <v>67</v>
      </c>
    </row>
    <row r="71" spans="1:15" ht="12.75">
      <c r="A71" s="69" t="str">
        <f>'Žáci Č'!A42</f>
        <v>Šesták Jan T-I</v>
      </c>
      <c r="B71" s="74">
        <f>'Žáci Č'!B42</f>
        <v>0</v>
      </c>
      <c r="C71" s="75">
        <f>'Žáci Č'!C42</f>
        <v>0</v>
      </c>
      <c r="D71" s="75">
        <f>'Žáci Č'!D42</f>
        <v>0</v>
      </c>
      <c r="E71" s="76">
        <f>'Žáci Č'!E42</f>
        <v>0</v>
      </c>
      <c r="F71" s="74">
        <f>'Žáci Č'!F42</f>
        <v>0</v>
      </c>
      <c r="G71" s="75">
        <f>'Žáci Č'!G42</f>
        <v>0</v>
      </c>
      <c r="H71" s="75">
        <f>'Žáci Č'!H42</f>
        <v>1</v>
      </c>
      <c r="I71" s="76">
        <f>'Žáci Č'!I42</f>
        <v>40</v>
      </c>
      <c r="J71" s="74">
        <f>'Žáci Č'!J42</f>
        <v>0</v>
      </c>
      <c r="K71" s="75">
        <f>'Žáci Č'!K42</f>
        <v>0</v>
      </c>
      <c r="L71" s="75">
        <f>'Žáci Č'!L42</f>
        <v>0</v>
      </c>
      <c r="M71" s="76">
        <f>'Žáci Č'!M42</f>
        <v>0</v>
      </c>
      <c r="N71" s="77">
        <f>'Žáci Č'!N42</f>
        <v>40</v>
      </c>
      <c r="O71" s="79">
        <v>68</v>
      </c>
    </row>
    <row r="72" spans="1:15" ht="12.75">
      <c r="A72" s="69" t="str">
        <f>'Žáci Č'!A43</f>
        <v>Prokeš Milan Velešín</v>
      </c>
      <c r="B72" s="74">
        <f>'Žáci Č'!B43</f>
        <v>0</v>
      </c>
      <c r="C72" s="75">
        <f>'Žáci Č'!C43</f>
        <v>0</v>
      </c>
      <c r="D72" s="75">
        <f>'Žáci Č'!D43</f>
        <v>0</v>
      </c>
      <c r="E72" s="76">
        <f>'Žáci Č'!E43</f>
        <v>0</v>
      </c>
      <c r="F72" s="74">
        <f>'Žáci Č'!F43</f>
        <v>0</v>
      </c>
      <c r="G72" s="75">
        <f>'Žáci Č'!G43</f>
        <v>0</v>
      </c>
      <c r="H72" s="75">
        <f>'Žáci Č'!H43</f>
        <v>1</v>
      </c>
      <c r="I72" s="76">
        <f>'Žáci Č'!I43</f>
        <v>40</v>
      </c>
      <c r="J72" s="74">
        <f>'Žáci Č'!J43</f>
        <v>0</v>
      </c>
      <c r="K72" s="75">
        <f>'Žáci Č'!K43</f>
        <v>0</v>
      </c>
      <c r="L72" s="75">
        <f>'Žáci Č'!L43</f>
        <v>0</v>
      </c>
      <c r="M72" s="76">
        <f>'Žáci Č'!M43</f>
        <v>0</v>
      </c>
      <c r="N72" s="77">
        <f>'Žáci Č'!N43</f>
        <v>40</v>
      </c>
      <c r="O72" s="79">
        <v>69</v>
      </c>
    </row>
    <row r="73" spans="1:15" ht="12.75">
      <c r="A73" s="69" t="str">
        <f>'Žáci Č'!A44</f>
        <v>Piskač David Nae</v>
      </c>
      <c r="B73" s="74">
        <f>'Žáci Č'!B44</f>
        <v>0</v>
      </c>
      <c r="C73" s="75">
        <f>'Žáci Č'!C44</f>
        <v>0</v>
      </c>
      <c r="D73" s="75">
        <f>'Žáci Č'!D44</f>
        <v>2</v>
      </c>
      <c r="E73" s="76">
        <f>'Žáci Č'!E44</f>
        <v>40</v>
      </c>
      <c r="F73" s="74">
        <f>'Žáci Č'!F44</f>
        <v>0</v>
      </c>
      <c r="G73" s="75">
        <f>'Žáci Č'!G44</f>
        <v>0</v>
      </c>
      <c r="H73" s="75">
        <f>'Žáci Č'!H44</f>
        <v>0</v>
      </c>
      <c r="I73" s="76">
        <f>'Žáci Č'!I44</f>
        <v>0</v>
      </c>
      <c r="J73" s="74">
        <f>'Žáci Č'!J44</f>
        <v>0</v>
      </c>
      <c r="K73" s="75">
        <f>'Žáci Č'!K44</f>
        <v>0</v>
      </c>
      <c r="L73" s="75">
        <f>'Žáci Č'!L44</f>
        <v>0</v>
      </c>
      <c r="M73" s="76">
        <f>'Žáci Č'!M44</f>
        <v>0</v>
      </c>
      <c r="N73" s="77">
        <f>'Žáci Č'!N44</f>
        <v>40</v>
      </c>
      <c r="O73" s="79">
        <v>70</v>
      </c>
    </row>
    <row r="74" spans="1:15" ht="12.75">
      <c r="A74" s="69" t="str">
        <f>'Žáci Č'!A45</f>
        <v>Vondráček Tomáš Hwa Rang</v>
      </c>
      <c r="B74" s="74">
        <f>'Žáci Č'!B45</f>
        <v>1</v>
      </c>
      <c r="C74" s="75">
        <f>'Žáci Č'!C45</f>
        <v>0</v>
      </c>
      <c r="D74" s="75">
        <f>'Žáci Č'!D45</f>
        <v>0</v>
      </c>
      <c r="E74" s="76">
        <f>'Žáci Č'!E45</f>
        <v>40</v>
      </c>
      <c r="F74" s="74">
        <f>'Žáci Č'!F45</f>
        <v>0</v>
      </c>
      <c r="G74" s="75">
        <f>'Žáci Č'!G45</f>
        <v>0</v>
      </c>
      <c r="H74" s="75">
        <f>'Žáci Č'!H45</f>
        <v>0</v>
      </c>
      <c r="I74" s="76">
        <f>'Žáci Č'!I45</f>
        <v>0</v>
      </c>
      <c r="J74" s="74">
        <f>'Žáci Č'!J45</f>
        <v>0</v>
      </c>
      <c r="K74" s="75">
        <f>'Žáci Č'!K45</f>
        <v>0</v>
      </c>
      <c r="L74" s="75">
        <f>'Žáci Č'!L45</f>
        <v>0</v>
      </c>
      <c r="M74" s="76">
        <f>'Žáci Č'!M45</f>
        <v>0</v>
      </c>
      <c r="N74" s="77">
        <f>'Žáci Č'!N45</f>
        <v>40</v>
      </c>
      <c r="O74" s="79">
        <v>71</v>
      </c>
    </row>
    <row r="75" spans="1:15" ht="12.75">
      <c r="A75" s="69" t="str">
        <f>'Žáci Č'!A46</f>
        <v>Kraml David Tong Il</v>
      </c>
      <c r="B75" s="74">
        <f>'Žáci Č'!B46</f>
        <v>1</v>
      </c>
      <c r="C75" s="75">
        <f>'Žáci Č'!C46</f>
        <v>0</v>
      </c>
      <c r="D75" s="75">
        <f>'Žáci Č'!D46</f>
        <v>0</v>
      </c>
      <c r="E75" s="76">
        <f>'Žáci Č'!E46</f>
        <v>40</v>
      </c>
      <c r="F75" s="74">
        <f>'Žáci Č'!F46</f>
        <v>0</v>
      </c>
      <c r="G75" s="75">
        <f>'Žáci Č'!G46</f>
        <v>0</v>
      </c>
      <c r="H75" s="75">
        <f>'Žáci Č'!H46</f>
        <v>0</v>
      </c>
      <c r="I75" s="76">
        <f>'Žáci Č'!I46</f>
        <v>0</v>
      </c>
      <c r="J75" s="74">
        <f>'Žáci Č'!J46</f>
        <v>0</v>
      </c>
      <c r="K75" s="75">
        <f>'Žáci Č'!K46</f>
        <v>0</v>
      </c>
      <c r="L75" s="75">
        <f>'Žáci Č'!L46</f>
        <v>0</v>
      </c>
      <c r="M75" s="76">
        <f>'Žáci Č'!M46</f>
        <v>0</v>
      </c>
      <c r="N75" s="77">
        <f>'Žáci Č'!N46</f>
        <v>40</v>
      </c>
      <c r="O75" s="79">
        <v>72</v>
      </c>
    </row>
    <row r="76" spans="1:15" ht="12.75">
      <c r="A76" s="69" t="str">
        <f>'Žáci Č'!A47</f>
        <v>Tantzer Stanislav Nearyo </v>
      </c>
      <c r="B76" s="74">
        <f>'Žáci Č'!B47</f>
        <v>1</v>
      </c>
      <c r="C76" s="75">
        <f>'Žáci Č'!C47</f>
        <v>0</v>
      </c>
      <c r="D76" s="75">
        <f>'Žáci Č'!D47</f>
        <v>0</v>
      </c>
      <c r="E76" s="76">
        <f>'Žáci Č'!E47</f>
        <v>40</v>
      </c>
      <c r="F76" s="74">
        <f>'Žáci Č'!F47</f>
        <v>0</v>
      </c>
      <c r="G76" s="75">
        <f>'Žáci Č'!G47</f>
        <v>0</v>
      </c>
      <c r="H76" s="75">
        <f>'Žáci Č'!H47</f>
        <v>0</v>
      </c>
      <c r="I76" s="76">
        <f>'Žáci Č'!I47</f>
        <v>0</v>
      </c>
      <c r="J76" s="74">
        <f>'Žáci Č'!J47</f>
        <v>0</v>
      </c>
      <c r="K76" s="75">
        <f>'Žáci Č'!K47</f>
        <v>0</v>
      </c>
      <c r="L76" s="75">
        <f>'Žáci Č'!L47</f>
        <v>0</v>
      </c>
      <c r="M76" s="76">
        <f>'Žáci Č'!M47</f>
        <v>0</v>
      </c>
      <c r="N76" s="77">
        <f>'Žáci Č'!N47</f>
        <v>40</v>
      </c>
      <c r="O76" s="79">
        <v>73</v>
      </c>
    </row>
    <row r="77" spans="1:15" ht="12.75">
      <c r="A77" s="69" t="str">
        <f>'Žáci Č'!A48</f>
        <v>Beneš Martin Sonkal</v>
      </c>
      <c r="B77" s="74">
        <f>'Žáci Č'!B48</f>
        <v>0</v>
      </c>
      <c r="C77" s="75">
        <f>'Žáci Č'!C48</f>
        <v>0</v>
      </c>
      <c r="D77" s="75">
        <f>'Žáci Č'!D48</f>
        <v>2</v>
      </c>
      <c r="E77" s="76">
        <f>'Žáci Č'!E48</f>
        <v>40</v>
      </c>
      <c r="F77" s="74">
        <f>'Žáci Č'!F48</f>
        <v>0</v>
      </c>
      <c r="G77" s="75">
        <f>'Žáci Č'!G48</f>
        <v>0</v>
      </c>
      <c r="H77" s="75">
        <f>'Žáci Č'!H48</f>
        <v>0</v>
      </c>
      <c r="I77" s="76">
        <f>'Žáci Č'!I48</f>
        <v>0</v>
      </c>
      <c r="J77" s="74">
        <f>'Žáci Č'!J48</f>
        <v>0</v>
      </c>
      <c r="K77" s="75">
        <f>'Žáci Č'!K48</f>
        <v>0</v>
      </c>
      <c r="L77" s="75">
        <f>'Žáci Č'!L48</f>
        <v>0</v>
      </c>
      <c r="M77" s="76">
        <f>'Žáci Č'!M48</f>
        <v>0</v>
      </c>
      <c r="N77" s="77">
        <f>'Žáci Č'!N48</f>
        <v>40</v>
      </c>
      <c r="O77" s="79">
        <v>74</v>
      </c>
    </row>
    <row r="78" spans="1:15" ht="12.75">
      <c r="A78" s="69" t="str">
        <f>'Žáci Č'!A49</f>
        <v>Striber David Hosinsool</v>
      </c>
      <c r="B78" s="74">
        <f>'Žáci Č'!B49</f>
        <v>0</v>
      </c>
      <c r="C78" s="75">
        <f>'Žáci Č'!C49</f>
        <v>0</v>
      </c>
      <c r="D78" s="75">
        <f>'Žáci Č'!D49</f>
        <v>2</v>
      </c>
      <c r="E78" s="76">
        <f>'Žáci Č'!E49</f>
        <v>40</v>
      </c>
      <c r="F78" s="74">
        <f>'Žáci Č'!F49</f>
        <v>0</v>
      </c>
      <c r="G78" s="75">
        <f>'Žáci Č'!G49</f>
        <v>0</v>
      </c>
      <c r="H78" s="75">
        <f>'Žáci Č'!H49</f>
        <v>0</v>
      </c>
      <c r="I78" s="76">
        <f>'Žáci Č'!I49</f>
        <v>0</v>
      </c>
      <c r="J78" s="74">
        <f>'Žáci Č'!J49</f>
        <v>0</v>
      </c>
      <c r="K78" s="75">
        <f>'Žáci Č'!K49</f>
        <v>0</v>
      </c>
      <c r="L78" s="75">
        <f>'Žáci Č'!L49</f>
        <v>0</v>
      </c>
      <c r="M78" s="76">
        <f>'Žáci Č'!M49</f>
        <v>0</v>
      </c>
      <c r="N78" s="77">
        <f>'Žáci Č'!N49</f>
        <v>40</v>
      </c>
      <c r="O78" s="79">
        <v>75</v>
      </c>
    </row>
    <row r="79" spans="1:15" ht="12.75">
      <c r="A79" s="69" t="str">
        <f>'Žáci M'!A33</f>
        <v>Cáhlík Tomáš lI Dong</v>
      </c>
      <c r="B79" s="74">
        <f>'Žáci M'!B33</f>
        <v>1</v>
      </c>
      <c r="C79" s="75">
        <f>'Žáci M'!C33</f>
        <v>0</v>
      </c>
      <c r="D79" s="75">
        <f>'Žáci M'!D33</f>
        <v>0</v>
      </c>
      <c r="E79" s="76">
        <f>'Žáci M'!E33</f>
        <v>40</v>
      </c>
      <c r="F79" s="74">
        <f>'Žáci M'!F33</f>
        <v>0</v>
      </c>
      <c r="G79" s="75">
        <f>'Žáci M'!G33</f>
        <v>0</v>
      </c>
      <c r="H79" s="75">
        <f>'Žáci M'!H33</f>
        <v>0</v>
      </c>
      <c r="I79" s="76">
        <f>'Žáci M'!I33</f>
        <v>0</v>
      </c>
      <c r="J79" s="74">
        <f>'Žáci M'!J33</f>
        <v>0</v>
      </c>
      <c r="K79" s="75">
        <f>'Žáci M'!K33</f>
        <v>0</v>
      </c>
      <c r="L79" s="75">
        <f>'Žáci M'!L33</f>
        <v>0</v>
      </c>
      <c r="M79" s="76">
        <f>'Žáci M'!M33</f>
        <v>0</v>
      </c>
      <c r="N79" s="77">
        <f>'Žáci M'!N33</f>
        <v>40</v>
      </c>
      <c r="O79" s="79">
        <v>76</v>
      </c>
    </row>
    <row r="80" spans="1:15" ht="12.75">
      <c r="A80" s="69" t="str">
        <f>'Žáci M'!A34</f>
        <v>Kupčák Vítěslav F-M</v>
      </c>
      <c r="B80" s="74">
        <f>'Žáci M'!B34</f>
        <v>0</v>
      </c>
      <c r="C80" s="75">
        <f>'Žáci M'!C34</f>
        <v>0</v>
      </c>
      <c r="D80" s="75">
        <f>'Žáci M'!D34</f>
        <v>2</v>
      </c>
      <c r="E80" s="76">
        <f>'Žáci M'!E34</f>
        <v>40</v>
      </c>
      <c r="F80" s="74">
        <f>'Žáci M'!F34</f>
        <v>0</v>
      </c>
      <c r="G80" s="75">
        <f>'Žáci M'!G34</f>
        <v>0</v>
      </c>
      <c r="H80" s="75">
        <f>'Žáci M'!H34</f>
        <v>0</v>
      </c>
      <c r="I80" s="76">
        <f>'Žáci M'!I34</f>
        <v>0</v>
      </c>
      <c r="J80" s="74">
        <f>'Žáci M'!J34</f>
        <v>0</v>
      </c>
      <c r="K80" s="75">
        <f>'Žáci M'!K34</f>
        <v>0</v>
      </c>
      <c r="L80" s="75">
        <f>'Žáci M'!L34</f>
        <v>0</v>
      </c>
      <c r="M80" s="76">
        <f>'Žáci M'!M34</f>
        <v>0</v>
      </c>
      <c r="N80" s="77">
        <f>'Žáci M'!N34</f>
        <v>40</v>
      </c>
      <c r="O80" s="79">
        <v>77</v>
      </c>
    </row>
    <row r="81" spans="1:15" ht="12.75">
      <c r="A81" s="69" t="str">
        <f>'Žáci M'!A35</f>
        <v>Lorenc Vítěslav F-M</v>
      </c>
      <c r="B81" s="74">
        <f>'Žáci M'!B35</f>
        <v>1</v>
      </c>
      <c r="C81" s="75">
        <f>'Žáci M'!C35</f>
        <v>0</v>
      </c>
      <c r="D81" s="75">
        <f>'Žáci M'!D35</f>
        <v>0</v>
      </c>
      <c r="E81" s="76">
        <f>'Žáci M'!E35</f>
        <v>40</v>
      </c>
      <c r="F81" s="74">
        <f>'Žáci M'!F35</f>
        <v>0</v>
      </c>
      <c r="G81" s="75">
        <f>'Žáci M'!G35</f>
        <v>0</v>
      </c>
      <c r="H81" s="75">
        <f>'Žáci M'!H35</f>
        <v>0</v>
      </c>
      <c r="I81" s="76">
        <f>'Žáci M'!I35</f>
        <v>0</v>
      </c>
      <c r="J81" s="74">
        <f>'Žáci M'!J35</f>
        <v>0</v>
      </c>
      <c r="K81" s="75">
        <f>'Žáci M'!K35</f>
        <v>0</v>
      </c>
      <c r="L81" s="75">
        <f>'Žáci M'!L35</f>
        <v>0</v>
      </c>
      <c r="M81" s="76">
        <f>'Žáci M'!M35</f>
        <v>0</v>
      </c>
      <c r="N81" s="77">
        <f>'Žáci M'!N35</f>
        <v>40</v>
      </c>
      <c r="O81" s="79">
        <v>78</v>
      </c>
    </row>
    <row r="82" spans="1:15" ht="12.75">
      <c r="A82" s="69" t="str">
        <f>'Žáci M'!A36</f>
        <v>Pásek Tomáš Brno</v>
      </c>
      <c r="B82" s="74">
        <f>'Žáci M'!B36</f>
        <v>0</v>
      </c>
      <c r="C82" s="75">
        <f>'Žáci M'!C36</f>
        <v>0</v>
      </c>
      <c r="D82" s="75">
        <f>'Žáci M'!D36</f>
        <v>2</v>
      </c>
      <c r="E82" s="76">
        <f>'Žáci M'!E36</f>
        <v>40</v>
      </c>
      <c r="F82" s="74">
        <f>'Žáci M'!F36</f>
        <v>0</v>
      </c>
      <c r="G82" s="75">
        <f>'Žáci M'!G36</f>
        <v>0</v>
      </c>
      <c r="H82" s="75">
        <f>'Žáci M'!H36</f>
        <v>0</v>
      </c>
      <c r="I82" s="76">
        <f>'Žáci M'!I36</f>
        <v>0</v>
      </c>
      <c r="J82" s="74">
        <f>'Žáci M'!J36</f>
        <v>0</v>
      </c>
      <c r="K82" s="75">
        <f>'Žáci M'!K36</f>
        <v>0</v>
      </c>
      <c r="L82" s="75">
        <f>'Žáci M'!L36</f>
        <v>0</v>
      </c>
      <c r="M82" s="76">
        <f>'Žáci M'!M36</f>
        <v>0</v>
      </c>
      <c r="N82" s="77">
        <f>'Žáci M'!N36</f>
        <v>40</v>
      </c>
      <c r="O82" s="79">
        <v>79</v>
      </c>
    </row>
    <row r="83" spans="1:15" ht="12.75">
      <c r="A83" s="69" t="str">
        <f>'Žáci M'!A37</f>
        <v>Adámek Jan Brno</v>
      </c>
      <c r="B83" s="74">
        <f>'Žáci M'!B37</f>
        <v>0</v>
      </c>
      <c r="C83" s="75">
        <f>'Žáci M'!C37</f>
        <v>0</v>
      </c>
      <c r="D83" s="75">
        <f>'Žáci M'!D37</f>
        <v>0</v>
      </c>
      <c r="E83" s="76">
        <f>'Žáci M'!E37</f>
        <v>0</v>
      </c>
      <c r="F83" s="74">
        <f>'Žáci M'!F37</f>
        <v>0</v>
      </c>
      <c r="G83" s="75">
        <f>'Žáci M'!G37</f>
        <v>0</v>
      </c>
      <c r="H83" s="75">
        <f>'Žáci M'!H37</f>
        <v>1</v>
      </c>
      <c r="I83" s="76">
        <f>'Žáci M'!I37</f>
        <v>40</v>
      </c>
      <c r="J83" s="74">
        <f>'Žáci M'!J37</f>
        <v>0</v>
      </c>
      <c r="K83" s="75">
        <f>'Žáci M'!K37</f>
        <v>0</v>
      </c>
      <c r="L83" s="75">
        <f>'Žáci M'!L37</f>
        <v>0</v>
      </c>
      <c r="M83" s="76">
        <f>'Žáci M'!M37</f>
        <v>0</v>
      </c>
      <c r="N83" s="77">
        <f>'Žáci M'!N37</f>
        <v>40</v>
      </c>
      <c r="O83" s="79">
        <v>80</v>
      </c>
    </row>
    <row r="84" spans="1:15" ht="12.75">
      <c r="A84" s="69" t="str">
        <f>'Žáci Č'!A50</f>
        <v>Špaček Jan Hwa Rang</v>
      </c>
      <c r="B84" s="74">
        <f>'Žáci Č'!B50</f>
        <v>0</v>
      </c>
      <c r="C84" s="75">
        <f>'Žáci Č'!C50</f>
        <v>1</v>
      </c>
      <c r="D84" s="75">
        <f>'Žáci Č'!D50</f>
        <v>0</v>
      </c>
      <c r="E84" s="76">
        <f>'Žáci Č'!E50</f>
        <v>28</v>
      </c>
      <c r="F84" s="74">
        <f>'Žáci Č'!F50</f>
        <v>0</v>
      </c>
      <c r="G84" s="75">
        <f>'Žáci Č'!G50</f>
        <v>0</v>
      </c>
      <c r="H84" s="75">
        <f>'Žáci Č'!H50</f>
        <v>0</v>
      </c>
      <c r="I84" s="76">
        <f>'Žáci Č'!I50</f>
        <v>0</v>
      </c>
      <c r="J84" s="74">
        <f>'Žáci Č'!J50</f>
        <v>0</v>
      </c>
      <c r="K84" s="75">
        <f>'Žáci Č'!K50</f>
        <v>0</v>
      </c>
      <c r="L84" s="75">
        <f>'Žáci Č'!L50</f>
        <v>0</v>
      </c>
      <c r="M84" s="76">
        <f>'Žáci Č'!M50</f>
        <v>0</v>
      </c>
      <c r="N84" s="77">
        <f>'Žáci Č'!N50</f>
        <v>28</v>
      </c>
      <c r="O84" s="79">
        <v>81</v>
      </c>
    </row>
    <row r="85" spans="1:15" ht="12.75">
      <c r="A85" s="69" t="str">
        <f>'Žáci Č'!A51</f>
        <v>Jungwirth Tomáš Tong Il</v>
      </c>
      <c r="B85" s="74">
        <f>'Žáci Č'!B51</f>
        <v>0</v>
      </c>
      <c r="C85" s="75">
        <f>'Žáci Č'!C51</f>
        <v>1</v>
      </c>
      <c r="D85" s="75">
        <f>'Žáci Č'!D51</f>
        <v>0</v>
      </c>
      <c r="E85" s="76">
        <f>'Žáci Č'!E51</f>
        <v>28</v>
      </c>
      <c r="F85" s="74">
        <f>'Žáci Č'!F51</f>
        <v>0</v>
      </c>
      <c r="G85" s="75">
        <f>'Žáci Č'!G51</f>
        <v>0</v>
      </c>
      <c r="H85" s="75">
        <f>'Žáci Č'!H51</f>
        <v>0</v>
      </c>
      <c r="I85" s="76">
        <f>'Žáci Č'!I51</f>
        <v>0</v>
      </c>
      <c r="J85" s="74">
        <f>'Žáci Č'!J51</f>
        <v>0</v>
      </c>
      <c r="K85" s="75">
        <f>'Žáci Č'!K51</f>
        <v>0</v>
      </c>
      <c r="L85" s="75">
        <f>'Žáci Č'!L51</f>
        <v>0</v>
      </c>
      <c r="M85" s="76">
        <f>'Žáci Č'!M51</f>
        <v>0</v>
      </c>
      <c r="N85" s="77">
        <f>'Žáci Č'!N51</f>
        <v>28</v>
      </c>
      <c r="O85" s="79">
        <v>82</v>
      </c>
    </row>
    <row r="86" spans="1:15" ht="12.75">
      <c r="A86" s="69" t="str">
        <f>'Žáci M'!A38</f>
        <v>Kolář Filip F-M</v>
      </c>
      <c r="B86" s="74">
        <f>'Žáci M'!B38</f>
        <v>0</v>
      </c>
      <c r="C86" s="75">
        <f>'Žáci M'!C38</f>
        <v>1</v>
      </c>
      <c r="D86" s="75">
        <f>'Žáci M'!D38</f>
        <v>0</v>
      </c>
      <c r="E86" s="76">
        <f>'Žáci M'!E38</f>
        <v>28</v>
      </c>
      <c r="F86" s="74">
        <f>'Žáci M'!F38</f>
        <v>0</v>
      </c>
      <c r="G86" s="75">
        <f>'Žáci M'!G38</f>
        <v>0</v>
      </c>
      <c r="H86" s="75">
        <f>'Žáci M'!H38</f>
        <v>0</v>
      </c>
      <c r="I86" s="76">
        <f>'Žáci M'!I38</f>
        <v>0</v>
      </c>
      <c r="J86" s="74">
        <f>'Žáci M'!J38</f>
        <v>0</v>
      </c>
      <c r="K86" s="75">
        <f>'Žáci M'!K38</f>
        <v>0</v>
      </c>
      <c r="L86" s="75">
        <f>'Žáci M'!L38</f>
        <v>0</v>
      </c>
      <c r="M86" s="76">
        <f>'Žáci M'!M38</f>
        <v>0</v>
      </c>
      <c r="N86" s="77">
        <f>'Žáci M'!N38</f>
        <v>28</v>
      </c>
      <c r="O86" s="79">
        <v>83</v>
      </c>
    </row>
    <row r="87" spans="1:15" ht="12.75">
      <c r="A87" s="69" t="str">
        <f>'Žáci M'!A39</f>
        <v>Kukuczka Patrik F-M</v>
      </c>
      <c r="B87" s="74">
        <f>'Žáci M'!B39</f>
        <v>0</v>
      </c>
      <c r="C87" s="75">
        <f>'Žáci M'!C39</f>
        <v>1</v>
      </c>
      <c r="D87" s="75">
        <f>'Žáci M'!D39</f>
        <v>0</v>
      </c>
      <c r="E87" s="76">
        <f>'Žáci M'!E39</f>
        <v>28</v>
      </c>
      <c r="F87" s="74">
        <f>'Žáci M'!F39</f>
        <v>0</v>
      </c>
      <c r="G87" s="75">
        <f>'Žáci M'!G39</f>
        <v>0</v>
      </c>
      <c r="H87" s="75">
        <f>'Žáci M'!H39</f>
        <v>0</v>
      </c>
      <c r="I87" s="76">
        <f>'Žáci M'!I39</f>
        <v>0</v>
      </c>
      <c r="J87" s="74">
        <f>'Žáci M'!J39</f>
        <v>0</v>
      </c>
      <c r="K87" s="75">
        <f>'Žáci M'!K39</f>
        <v>0</v>
      </c>
      <c r="L87" s="75">
        <f>'Žáci M'!L39</f>
        <v>0</v>
      </c>
      <c r="M87" s="76">
        <f>'Žáci M'!M39</f>
        <v>0</v>
      </c>
      <c r="N87" s="77">
        <f>'Žáci M'!N39</f>
        <v>28</v>
      </c>
      <c r="O87" s="79">
        <v>84</v>
      </c>
    </row>
    <row r="88" spans="1:15" ht="12.75">
      <c r="A88" s="69" t="str">
        <f>'Žáci M'!A40</f>
        <v>Pavlík Zbyněk F-M</v>
      </c>
      <c r="B88" s="74">
        <f>'Žáci M'!B40</f>
        <v>0</v>
      </c>
      <c r="C88" s="75">
        <f>'Žáci M'!C40</f>
        <v>1</v>
      </c>
      <c r="D88" s="75">
        <f>'Žáci M'!D40</f>
        <v>0</v>
      </c>
      <c r="E88" s="76">
        <f>'Žáci M'!E40</f>
        <v>28</v>
      </c>
      <c r="F88" s="74">
        <f>'Žáci M'!F40</f>
        <v>0</v>
      </c>
      <c r="G88" s="75">
        <f>'Žáci M'!G40</f>
        <v>0</v>
      </c>
      <c r="H88" s="75">
        <f>'Žáci M'!H40</f>
        <v>0</v>
      </c>
      <c r="I88" s="76">
        <f>'Žáci M'!I40</f>
        <v>0</v>
      </c>
      <c r="J88" s="74">
        <f>'Žáci M'!J40</f>
        <v>0</v>
      </c>
      <c r="K88" s="75">
        <f>'Žáci M'!K40</f>
        <v>0</v>
      </c>
      <c r="L88" s="75">
        <f>'Žáci M'!L40</f>
        <v>0</v>
      </c>
      <c r="M88" s="76">
        <f>'Žáci M'!M40</f>
        <v>0</v>
      </c>
      <c r="N88" s="77">
        <f>'Žáci M'!N40</f>
        <v>28</v>
      </c>
      <c r="O88" s="79">
        <v>85</v>
      </c>
    </row>
    <row r="89" spans="1:15" ht="12.75">
      <c r="A89" s="69" t="str">
        <f>'Žáci Č'!A52</f>
        <v>Vrbka Tomáš Won-Hyo</v>
      </c>
      <c r="B89" s="74">
        <f>'Žáci Č'!B52</f>
        <v>0</v>
      </c>
      <c r="C89" s="75">
        <f>'Žáci Č'!C52</f>
        <v>0</v>
      </c>
      <c r="D89" s="75">
        <f>'Žáci Č'!D52</f>
        <v>1</v>
      </c>
      <c r="E89" s="76">
        <f>'Žáci Č'!E52</f>
        <v>20</v>
      </c>
      <c r="F89" s="74">
        <f>'Žáci Č'!F52</f>
        <v>0</v>
      </c>
      <c r="G89" s="75">
        <f>'Žáci Č'!G52</f>
        <v>0</v>
      </c>
      <c r="H89" s="75">
        <f>'Žáci Č'!H52</f>
        <v>0</v>
      </c>
      <c r="I89" s="76">
        <f>'Žáci Č'!I52</f>
        <v>0</v>
      </c>
      <c r="J89" s="74">
        <f>'Žáci Č'!J52</f>
        <v>0</v>
      </c>
      <c r="K89" s="75">
        <f>'Žáci Č'!K52</f>
        <v>0</v>
      </c>
      <c r="L89" s="75">
        <f>'Žáci Č'!L52</f>
        <v>0</v>
      </c>
      <c r="M89" s="76">
        <f>'Žáci Č'!M52</f>
        <v>0</v>
      </c>
      <c r="N89" s="77">
        <f>'Žáci Č'!N52</f>
        <v>20</v>
      </c>
      <c r="O89" s="79">
        <v>86</v>
      </c>
    </row>
    <row r="90" spans="1:15" ht="12.75">
      <c r="A90" s="69" t="str">
        <f>'Žáci Č'!A53</f>
        <v>Gondek Michal Velešín</v>
      </c>
      <c r="B90" s="74">
        <f>'Žáci Č'!B53</f>
        <v>0</v>
      </c>
      <c r="C90" s="75">
        <f>'Žáci Č'!C53</f>
        <v>0</v>
      </c>
      <c r="D90" s="75">
        <f>'Žáci Č'!D53</f>
        <v>1</v>
      </c>
      <c r="E90" s="76">
        <f>'Žáci Č'!E53</f>
        <v>20</v>
      </c>
      <c r="F90" s="74">
        <f>'Žáci Č'!F53</f>
        <v>0</v>
      </c>
      <c r="G90" s="75">
        <f>'Žáci Č'!G53</f>
        <v>0</v>
      </c>
      <c r="H90" s="75">
        <f>'Žáci Č'!H53</f>
        <v>0</v>
      </c>
      <c r="I90" s="76">
        <f>'Žáci Č'!I53</f>
        <v>0</v>
      </c>
      <c r="J90" s="74">
        <f>'Žáci Č'!J53</f>
        <v>0</v>
      </c>
      <c r="K90" s="75">
        <f>'Žáci Č'!K53</f>
        <v>0</v>
      </c>
      <c r="L90" s="75">
        <f>'Žáci Č'!L53</f>
        <v>0</v>
      </c>
      <c r="M90" s="76">
        <f>'Žáci Č'!M53</f>
        <v>0</v>
      </c>
      <c r="N90" s="77">
        <f>'Žáci Č'!N53</f>
        <v>20</v>
      </c>
      <c r="O90" s="79">
        <v>87</v>
      </c>
    </row>
    <row r="91" spans="1:15" ht="12.75">
      <c r="A91" s="69" t="str">
        <f>'Žáci Č'!A54</f>
        <v>Forst David W-H</v>
      </c>
      <c r="B91" s="74">
        <f>'Žáci Č'!B54</f>
        <v>0</v>
      </c>
      <c r="C91" s="75">
        <f>'Žáci Č'!C54</f>
        <v>0</v>
      </c>
      <c r="D91" s="75">
        <f>'Žáci Č'!D54</f>
        <v>1</v>
      </c>
      <c r="E91" s="76">
        <f>'Žáci Č'!E54</f>
        <v>20</v>
      </c>
      <c r="F91" s="74">
        <f>'Žáci Č'!F54</f>
        <v>0</v>
      </c>
      <c r="G91" s="75">
        <f>'Žáci Č'!G54</f>
        <v>0</v>
      </c>
      <c r="H91" s="75">
        <f>'Žáci Č'!H54</f>
        <v>0</v>
      </c>
      <c r="I91" s="76">
        <f>'Žáci Č'!I54</f>
        <v>0</v>
      </c>
      <c r="J91" s="74">
        <f>'Žáci Č'!J54</f>
        <v>0</v>
      </c>
      <c r="K91" s="75">
        <f>'Žáci Č'!K54</f>
        <v>0</v>
      </c>
      <c r="L91" s="75">
        <f>'Žáci Č'!L54</f>
        <v>0</v>
      </c>
      <c r="M91" s="76">
        <f>'Žáci Č'!M54</f>
        <v>0</v>
      </c>
      <c r="N91" s="77">
        <f>'Žáci Č'!N54</f>
        <v>20</v>
      </c>
      <c r="O91" s="79">
        <v>88</v>
      </c>
    </row>
    <row r="92" spans="1:15" ht="12.75">
      <c r="A92" s="69" t="str">
        <f>'Žáci Č'!A55</f>
        <v>Chlupač Matrin Č.Krumlov</v>
      </c>
      <c r="B92" s="74">
        <f>'Žáci Č'!B55</f>
        <v>0</v>
      </c>
      <c r="C92" s="75">
        <f>'Žáci Č'!C55</f>
        <v>0</v>
      </c>
      <c r="D92" s="75">
        <f>'Žáci Č'!D55</f>
        <v>1</v>
      </c>
      <c r="E92" s="76">
        <f>'Žáci Č'!E55</f>
        <v>20</v>
      </c>
      <c r="F92" s="74">
        <f>'Žáci Č'!F55</f>
        <v>0</v>
      </c>
      <c r="G92" s="75">
        <f>'Žáci Č'!G55</f>
        <v>0</v>
      </c>
      <c r="H92" s="75">
        <f>'Žáci Č'!H55</f>
        <v>0</v>
      </c>
      <c r="I92" s="76">
        <f>'Žáci Č'!I55</f>
        <v>0</v>
      </c>
      <c r="J92" s="74">
        <f>'Žáci Č'!J55</f>
        <v>0</v>
      </c>
      <c r="K92" s="75">
        <f>'Žáci Č'!K55</f>
        <v>0</v>
      </c>
      <c r="L92" s="75">
        <f>'Žáci Č'!L55</f>
        <v>0</v>
      </c>
      <c r="M92" s="76">
        <f>'Žáci Č'!M55</f>
        <v>0</v>
      </c>
      <c r="N92" s="77">
        <f>'Žáci Č'!N55</f>
        <v>20</v>
      </c>
      <c r="O92" s="79">
        <v>89</v>
      </c>
    </row>
    <row r="93" spans="1:15" ht="12.75">
      <c r="A93" s="69" t="str">
        <f>'Žáci Č'!A56</f>
        <v>Šlíma Michal TKD Praha</v>
      </c>
      <c r="B93" s="74">
        <f>'Žáci Č'!B56</f>
        <v>0</v>
      </c>
      <c r="C93" s="75">
        <f>'Žáci Č'!C56</f>
        <v>0</v>
      </c>
      <c r="D93" s="75">
        <f>'Žáci Č'!D56</f>
        <v>1</v>
      </c>
      <c r="E93" s="76">
        <f>'Žáci Č'!E56</f>
        <v>20</v>
      </c>
      <c r="F93" s="74">
        <f>'Žáci Č'!F56</f>
        <v>0</v>
      </c>
      <c r="G93" s="75">
        <f>'Žáci Č'!G56</f>
        <v>0</v>
      </c>
      <c r="H93" s="75">
        <f>'Žáci Č'!H56</f>
        <v>0</v>
      </c>
      <c r="I93" s="76">
        <f>'Žáci Č'!I56</f>
        <v>0</v>
      </c>
      <c r="J93" s="74">
        <f>'Žáci Č'!J56</f>
        <v>0</v>
      </c>
      <c r="K93" s="75">
        <f>'Žáci Č'!K56</f>
        <v>0</v>
      </c>
      <c r="L93" s="75">
        <f>'Žáci Č'!L56</f>
        <v>0</v>
      </c>
      <c r="M93" s="76">
        <f>'Žáci Č'!M56</f>
        <v>0</v>
      </c>
      <c r="N93" s="77">
        <f>'Žáci Č'!N56</f>
        <v>20</v>
      </c>
      <c r="O93" s="79">
        <v>90</v>
      </c>
    </row>
    <row r="94" spans="1:15" ht="12.75">
      <c r="A94" s="69" t="str">
        <f>'Žáci Č'!A57</f>
        <v>Sýkora Vojtěch Kerberos</v>
      </c>
      <c r="B94" s="74">
        <f>'Žáci Č'!B57</f>
        <v>0</v>
      </c>
      <c r="C94" s="75">
        <f>'Žáci Č'!C57</f>
        <v>0</v>
      </c>
      <c r="D94" s="75">
        <f>'Žáci Č'!D57</f>
        <v>1</v>
      </c>
      <c r="E94" s="76">
        <f>'Žáci Č'!E57</f>
        <v>20</v>
      </c>
      <c r="F94" s="74">
        <f>'Žáci Č'!F57</f>
        <v>0</v>
      </c>
      <c r="G94" s="75">
        <f>'Žáci Č'!G57</f>
        <v>0</v>
      </c>
      <c r="H94" s="75">
        <f>'Žáci Č'!H57</f>
        <v>0</v>
      </c>
      <c r="I94" s="76">
        <f>'Žáci Č'!I57</f>
        <v>0</v>
      </c>
      <c r="J94" s="74">
        <f>'Žáci Č'!J57</f>
        <v>0</v>
      </c>
      <c r="K94" s="75">
        <f>'Žáci Č'!K57</f>
        <v>0</v>
      </c>
      <c r="L94" s="75">
        <f>'Žáci Č'!L57</f>
        <v>0</v>
      </c>
      <c r="M94" s="76">
        <f>'Žáci Č'!M57</f>
        <v>0</v>
      </c>
      <c r="N94" s="77">
        <f>'Žáci Č'!N57</f>
        <v>20</v>
      </c>
      <c r="O94" s="79">
        <v>91</v>
      </c>
    </row>
    <row r="95" spans="1:15" ht="12.75">
      <c r="A95" s="69" t="str">
        <f>'Žáci Č'!A58</f>
        <v>Hronek Daniel Tong Il</v>
      </c>
      <c r="B95" s="74">
        <f>'Žáci Č'!B58</f>
        <v>0</v>
      </c>
      <c r="C95" s="75">
        <f>'Žáci Č'!C58</f>
        <v>0</v>
      </c>
      <c r="D95" s="75">
        <f>'Žáci Č'!D58</f>
        <v>1</v>
      </c>
      <c r="E95" s="76">
        <f>'Žáci Č'!E58</f>
        <v>20</v>
      </c>
      <c r="F95" s="74">
        <f>'Žáci Č'!F58</f>
        <v>0</v>
      </c>
      <c r="G95" s="75">
        <f>'Žáci Č'!G58</f>
        <v>0</v>
      </c>
      <c r="H95" s="75">
        <f>'Žáci Č'!H58</f>
        <v>0</v>
      </c>
      <c r="I95" s="76">
        <f>'Žáci Č'!I58</f>
        <v>0</v>
      </c>
      <c r="J95" s="74">
        <f>'Žáci Č'!J58</f>
        <v>0</v>
      </c>
      <c r="K95" s="75">
        <f>'Žáci Č'!K58</f>
        <v>0</v>
      </c>
      <c r="L95" s="75">
        <f>'Žáci Č'!L58</f>
        <v>0</v>
      </c>
      <c r="M95" s="76">
        <f>'Žáci Č'!M58</f>
        <v>0</v>
      </c>
      <c r="N95" s="77">
        <f>'Žáci Č'!N58</f>
        <v>20</v>
      </c>
      <c r="O95" s="79">
        <v>92</v>
      </c>
    </row>
    <row r="96" spans="1:15" ht="12.75">
      <c r="A96" s="69" t="str">
        <f>'Žáci Č'!A59</f>
        <v>Netík Karel H-R</v>
      </c>
      <c r="B96" s="74">
        <f>'Žáci Č'!B59</f>
        <v>0</v>
      </c>
      <c r="C96" s="75">
        <f>'Žáci Č'!C59</f>
        <v>0</v>
      </c>
      <c r="D96" s="75">
        <f>'Žáci Č'!D59</f>
        <v>1</v>
      </c>
      <c r="E96" s="76">
        <f>'Žáci Č'!E59</f>
        <v>20</v>
      </c>
      <c r="F96" s="74">
        <f>'Žáci Č'!F59</f>
        <v>0</v>
      </c>
      <c r="G96" s="75">
        <f>'Žáci Č'!G59</f>
        <v>0</v>
      </c>
      <c r="H96" s="75">
        <f>'Žáci Č'!H59</f>
        <v>0</v>
      </c>
      <c r="I96" s="76">
        <f>'Žáci Č'!I59</f>
        <v>0</v>
      </c>
      <c r="J96" s="74">
        <f>'Žáci Č'!J59</f>
        <v>0</v>
      </c>
      <c r="K96" s="75">
        <f>'Žáci Č'!K59</f>
        <v>0</v>
      </c>
      <c r="L96" s="75">
        <f>'Žáci Č'!L59</f>
        <v>0</v>
      </c>
      <c r="M96" s="76">
        <f>'Žáci Č'!M59</f>
        <v>0</v>
      </c>
      <c r="N96" s="77">
        <f>'Žáci Č'!N59</f>
        <v>20</v>
      </c>
      <c r="O96" s="79">
        <v>93</v>
      </c>
    </row>
    <row r="97" spans="1:15" ht="12.75">
      <c r="A97" s="69" t="str">
        <f>'Žáci Č'!A60</f>
        <v>Ziegler Jiří H-R</v>
      </c>
      <c r="B97" s="74">
        <f>'Žáci Č'!B60</f>
        <v>0</v>
      </c>
      <c r="C97" s="75">
        <f>'Žáci Č'!C60</f>
        <v>0</v>
      </c>
      <c r="D97" s="75">
        <f>'Žáci Č'!D60</f>
        <v>1</v>
      </c>
      <c r="E97" s="76">
        <f>'Žáci Č'!E60</f>
        <v>20</v>
      </c>
      <c r="F97" s="74">
        <f>'Žáci Č'!F60</f>
        <v>0</v>
      </c>
      <c r="G97" s="75">
        <f>'Žáci Č'!G60</f>
        <v>0</v>
      </c>
      <c r="H97" s="75">
        <f>'Žáci Č'!H60</f>
        <v>0</v>
      </c>
      <c r="I97" s="76">
        <f>'Žáci Č'!I60</f>
        <v>0</v>
      </c>
      <c r="J97" s="74">
        <f>'Žáci Č'!J60</f>
        <v>0</v>
      </c>
      <c r="K97" s="75">
        <f>'Žáci Č'!K60</f>
        <v>0</v>
      </c>
      <c r="L97" s="75">
        <f>'Žáci Č'!L60</f>
        <v>0</v>
      </c>
      <c r="M97" s="76">
        <f>'Žáci Č'!M60</f>
        <v>0</v>
      </c>
      <c r="N97" s="77">
        <f>'Žáci Č'!N60</f>
        <v>20</v>
      </c>
      <c r="O97" s="79">
        <v>94</v>
      </c>
    </row>
    <row r="98" spans="1:15" ht="12.75">
      <c r="A98" s="69" t="str">
        <f>'Žáci Č'!A61</f>
        <v>Mráček Vladimír TKP</v>
      </c>
      <c r="B98" s="74">
        <f>'Žáci Č'!B61</f>
        <v>0</v>
      </c>
      <c r="C98" s="75">
        <f>'Žáci Č'!C61</f>
        <v>0</v>
      </c>
      <c r="D98" s="75">
        <f>'Žáci Č'!D61</f>
        <v>1</v>
      </c>
      <c r="E98" s="76">
        <f>'Žáci Č'!E61</f>
        <v>20</v>
      </c>
      <c r="F98" s="74">
        <f>'Žáci Č'!F61</f>
        <v>0</v>
      </c>
      <c r="G98" s="75">
        <f>'Žáci Č'!G61</f>
        <v>0</v>
      </c>
      <c r="H98" s="75">
        <f>'Žáci Č'!H61</f>
        <v>0</v>
      </c>
      <c r="I98" s="76">
        <f>'Žáci Č'!I61</f>
        <v>0</v>
      </c>
      <c r="J98" s="74">
        <f>'Žáci Č'!J61</f>
        <v>0</v>
      </c>
      <c r="K98" s="75">
        <f>'Žáci Č'!K61</f>
        <v>0</v>
      </c>
      <c r="L98" s="75">
        <f>'Žáci Č'!L61</f>
        <v>0</v>
      </c>
      <c r="M98" s="76">
        <f>'Žáci Č'!M61</f>
        <v>0</v>
      </c>
      <c r="N98" s="77">
        <f>'Žáci Č'!N61</f>
        <v>20</v>
      </c>
      <c r="O98" s="79">
        <v>95</v>
      </c>
    </row>
    <row r="99" spans="1:15" ht="12.75">
      <c r="A99" s="69" t="str">
        <f>'Žáci Č'!A62</f>
        <v>Nesvačil Bohumil Son</v>
      </c>
      <c r="B99" s="74">
        <f>'Žáci Č'!B62</f>
        <v>0</v>
      </c>
      <c r="C99" s="75">
        <f>'Žáci Č'!C62</f>
        <v>0</v>
      </c>
      <c r="D99" s="75">
        <f>'Žáci Č'!D62</f>
        <v>1</v>
      </c>
      <c r="E99" s="76">
        <f>'Žáci Č'!E62</f>
        <v>20</v>
      </c>
      <c r="F99" s="74">
        <f>'Žáci Č'!F62</f>
        <v>0</v>
      </c>
      <c r="G99" s="75">
        <f>'Žáci Č'!G62</f>
        <v>0</v>
      </c>
      <c r="H99" s="75">
        <f>'Žáci Č'!H62</f>
        <v>0</v>
      </c>
      <c r="I99" s="76">
        <f>'Žáci Č'!I62</f>
        <v>0</v>
      </c>
      <c r="J99" s="74">
        <f>'Žáci Č'!J62</f>
        <v>0</v>
      </c>
      <c r="K99" s="75">
        <f>'Žáci Č'!K62</f>
        <v>0</v>
      </c>
      <c r="L99" s="75">
        <f>'Žáci Č'!L62</f>
        <v>0</v>
      </c>
      <c r="M99" s="76">
        <f>'Žáci Č'!M62</f>
        <v>0</v>
      </c>
      <c r="N99" s="77">
        <f>'Žáci Č'!N62</f>
        <v>20</v>
      </c>
      <c r="O99" s="79">
        <v>96</v>
      </c>
    </row>
    <row r="100" spans="1:15" ht="12.75">
      <c r="A100" s="69" t="str">
        <f>'Žáci M'!A41</f>
        <v>Birke Petr F-M</v>
      </c>
      <c r="B100" s="74">
        <f>'Žáci M'!B41</f>
        <v>0</v>
      </c>
      <c r="C100" s="75">
        <f>'Žáci M'!C41</f>
        <v>0</v>
      </c>
      <c r="D100" s="75">
        <f>'Žáci M'!D41</f>
        <v>1</v>
      </c>
      <c r="E100" s="76">
        <f>'Žáci M'!E41</f>
        <v>20</v>
      </c>
      <c r="F100" s="74">
        <f>'Žáci M'!F41</f>
        <v>0</v>
      </c>
      <c r="G100" s="75">
        <f>'Žáci M'!G41</f>
        <v>0</v>
      </c>
      <c r="H100" s="75">
        <f>'Žáci M'!H41</f>
        <v>0</v>
      </c>
      <c r="I100" s="76">
        <f>'Žáci M'!I41</f>
        <v>0</v>
      </c>
      <c r="J100" s="74">
        <f>'Žáci M'!J41</f>
        <v>0</v>
      </c>
      <c r="K100" s="75">
        <f>'Žáci M'!K41</f>
        <v>0</v>
      </c>
      <c r="L100" s="75">
        <f>'Žáci M'!L41</f>
        <v>0</v>
      </c>
      <c r="M100" s="76">
        <f>'Žáci M'!M41</f>
        <v>0</v>
      </c>
      <c r="N100" s="77">
        <f>'Žáci M'!N41</f>
        <v>20</v>
      </c>
      <c r="O100" s="79">
        <v>97</v>
      </c>
    </row>
    <row r="101" spans="1:15" ht="12.75">
      <c r="A101" s="69" t="str">
        <f>'Žáci M'!A42</f>
        <v>Borsuk Adam Il Dong Ostrava</v>
      </c>
      <c r="B101" s="74">
        <f>'Žáci M'!B42</f>
        <v>0</v>
      </c>
      <c r="C101" s="75">
        <f>'Žáci M'!C42</f>
        <v>0</v>
      </c>
      <c r="D101" s="75">
        <f>'Žáci M'!D42</f>
        <v>1</v>
      </c>
      <c r="E101" s="76">
        <f>'Žáci M'!E42</f>
        <v>20</v>
      </c>
      <c r="F101" s="74">
        <f>'Žáci M'!F42</f>
        <v>0</v>
      </c>
      <c r="G101" s="75">
        <f>'Žáci M'!G42</f>
        <v>0</v>
      </c>
      <c r="H101" s="75">
        <f>'Žáci M'!H42</f>
        <v>0</v>
      </c>
      <c r="I101" s="76">
        <f>'Žáci M'!I42</f>
        <v>0</v>
      </c>
      <c r="J101" s="74">
        <f>'Žáci M'!J42</f>
        <v>0</v>
      </c>
      <c r="K101" s="75">
        <f>'Žáci M'!K42</f>
        <v>0</v>
      </c>
      <c r="L101" s="75">
        <f>'Žáci M'!L42</f>
        <v>0</v>
      </c>
      <c r="M101" s="76">
        <f>'Žáci M'!M42</f>
        <v>0</v>
      </c>
      <c r="N101" s="77">
        <f>'Žáci M'!N42</f>
        <v>20</v>
      </c>
      <c r="O101" s="79">
        <v>98</v>
      </c>
    </row>
    <row r="102" spans="1:15" ht="12.75">
      <c r="A102" s="69" t="str">
        <f>'Žáci M'!A43</f>
        <v>Kukuczka Jaroslav F-M</v>
      </c>
      <c r="B102" s="74">
        <f>'Žáci M'!B43</f>
        <v>0</v>
      </c>
      <c r="C102" s="75">
        <f>'Žáci M'!C43</f>
        <v>0</v>
      </c>
      <c r="D102" s="75">
        <f>'Žáci M'!D43</f>
        <v>1</v>
      </c>
      <c r="E102" s="76">
        <f>'Žáci M'!E43</f>
        <v>20</v>
      </c>
      <c r="F102" s="74">
        <f>'Žáci M'!F43</f>
        <v>0</v>
      </c>
      <c r="G102" s="75">
        <f>'Žáci M'!G43</f>
        <v>0</v>
      </c>
      <c r="H102" s="75">
        <f>'Žáci M'!H43</f>
        <v>0</v>
      </c>
      <c r="I102" s="76">
        <f>'Žáci M'!I43</f>
        <v>0</v>
      </c>
      <c r="J102" s="74">
        <f>'Žáci M'!J43</f>
        <v>0</v>
      </c>
      <c r="K102" s="75">
        <f>'Žáci M'!K43</f>
        <v>0</v>
      </c>
      <c r="L102" s="75">
        <f>'Žáci M'!L43</f>
        <v>0</v>
      </c>
      <c r="M102" s="76">
        <f>'Žáci M'!M43</f>
        <v>0</v>
      </c>
      <c r="N102" s="77">
        <f>'Žáci M'!N43</f>
        <v>20</v>
      </c>
      <c r="O102" s="79">
        <v>99</v>
      </c>
    </row>
    <row r="103" spans="1:15" ht="12.75">
      <c r="A103" s="69" t="str">
        <f>'Žáci M'!A44</f>
        <v>Schneider Adam F-M</v>
      </c>
      <c r="B103" s="74">
        <f>'Žáci M'!B44</f>
        <v>0</v>
      </c>
      <c r="C103" s="75">
        <f>'Žáci M'!C44</f>
        <v>0</v>
      </c>
      <c r="D103" s="75">
        <f>'Žáci M'!D44</f>
        <v>1</v>
      </c>
      <c r="E103" s="76">
        <f>'Žáci M'!E44</f>
        <v>20</v>
      </c>
      <c r="F103" s="74">
        <f>'Žáci M'!F44</f>
        <v>0</v>
      </c>
      <c r="G103" s="75">
        <f>'Žáci M'!G44</f>
        <v>0</v>
      </c>
      <c r="H103" s="75">
        <f>'Žáci M'!H44</f>
        <v>0</v>
      </c>
      <c r="I103" s="76">
        <f>'Žáci M'!I44</f>
        <v>0</v>
      </c>
      <c r="J103" s="74">
        <f>'Žáci M'!J44</f>
        <v>0</v>
      </c>
      <c r="K103" s="75">
        <f>'Žáci M'!K44</f>
        <v>0</v>
      </c>
      <c r="L103" s="75">
        <f>'Žáci M'!L44</f>
        <v>0</v>
      </c>
      <c r="M103" s="76">
        <f>'Žáci M'!M44</f>
        <v>0</v>
      </c>
      <c r="N103" s="77">
        <f>'Žáci M'!N44</f>
        <v>20</v>
      </c>
      <c r="O103" s="79">
        <v>100</v>
      </c>
    </row>
    <row r="104" spans="1:15" ht="12.75">
      <c r="A104" s="37"/>
      <c r="B104" s="38"/>
      <c r="C104" s="39"/>
      <c r="D104" s="39"/>
      <c r="E104" s="40"/>
      <c r="F104" s="41"/>
      <c r="G104" s="39"/>
      <c r="H104" s="39"/>
      <c r="I104" s="40"/>
      <c r="J104" s="41"/>
      <c r="K104" s="39"/>
      <c r="L104" s="39"/>
      <c r="M104" s="40"/>
      <c r="N104" s="42"/>
      <c r="O104" s="21"/>
    </row>
    <row r="105" spans="1:15" ht="12.75">
      <c r="A105" s="37"/>
      <c r="B105" s="38"/>
      <c r="C105" s="39"/>
      <c r="D105" s="39"/>
      <c r="E105" s="40"/>
      <c r="F105" s="41"/>
      <c r="G105" s="39"/>
      <c r="H105" s="39"/>
      <c r="I105" s="40"/>
      <c r="J105" s="41"/>
      <c r="K105" s="39"/>
      <c r="L105" s="39"/>
      <c r="M105" s="40"/>
      <c r="N105" s="42"/>
      <c r="O105" s="21"/>
    </row>
    <row r="106" spans="1:15" ht="12.75">
      <c r="A106" s="37"/>
      <c r="B106" s="38"/>
      <c r="C106" s="39"/>
      <c r="D106" s="39"/>
      <c r="E106" s="40"/>
      <c r="F106" s="41"/>
      <c r="G106" s="39"/>
      <c r="H106" s="39"/>
      <c r="I106" s="40"/>
      <c r="J106" s="41"/>
      <c r="K106" s="39"/>
      <c r="L106" s="39"/>
      <c r="M106" s="40"/>
      <c r="N106" s="42"/>
      <c r="O106" s="21"/>
    </row>
    <row r="107" spans="1:15" ht="12.75">
      <c r="A107" s="37"/>
      <c r="B107" s="38"/>
      <c r="C107" s="39"/>
      <c r="D107" s="39"/>
      <c r="E107" s="40"/>
      <c r="F107" s="41"/>
      <c r="G107" s="39"/>
      <c r="H107" s="39"/>
      <c r="I107" s="40"/>
      <c r="J107" s="41"/>
      <c r="K107" s="39"/>
      <c r="L107" s="39"/>
      <c r="M107" s="40"/>
      <c r="N107" s="42"/>
      <c r="O107" s="21"/>
    </row>
    <row r="108" spans="1:15" ht="12.75">
      <c r="A108" s="37"/>
      <c r="B108" s="38"/>
      <c r="C108" s="39"/>
      <c r="D108" s="39"/>
      <c r="E108" s="40"/>
      <c r="F108" s="41"/>
      <c r="G108" s="39"/>
      <c r="H108" s="39"/>
      <c r="I108" s="40"/>
      <c r="J108" s="41"/>
      <c r="K108" s="39"/>
      <c r="L108" s="39"/>
      <c r="M108" s="40"/>
      <c r="N108" s="42"/>
      <c r="O108" s="21"/>
    </row>
    <row r="109" spans="1:15" ht="12.75">
      <c r="A109" s="37"/>
      <c r="B109" s="38"/>
      <c r="C109" s="39"/>
      <c r="D109" s="39"/>
      <c r="E109" s="40"/>
      <c r="F109" s="41"/>
      <c r="G109" s="39"/>
      <c r="H109" s="39"/>
      <c r="I109" s="40"/>
      <c r="J109" s="41"/>
      <c r="K109" s="39"/>
      <c r="L109" s="39"/>
      <c r="M109" s="40"/>
      <c r="N109" s="42"/>
      <c r="O109" s="21"/>
    </row>
    <row r="110" spans="1:15" ht="12.75">
      <c r="A110" s="37"/>
      <c r="B110" s="38"/>
      <c r="C110" s="39"/>
      <c r="D110" s="39"/>
      <c r="E110" s="40"/>
      <c r="F110" s="41"/>
      <c r="G110" s="39"/>
      <c r="H110" s="39"/>
      <c r="I110" s="40"/>
      <c r="J110" s="41"/>
      <c r="K110" s="39"/>
      <c r="L110" s="39"/>
      <c r="M110" s="40"/>
      <c r="N110" s="42"/>
      <c r="O110" s="21"/>
    </row>
    <row r="111" spans="1:15" ht="12.75">
      <c r="A111" s="37"/>
      <c r="B111" s="38"/>
      <c r="C111" s="39"/>
      <c r="D111" s="39"/>
      <c r="E111" s="40"/>
      <c r="F111" s="41"/>
      <c r="G111" s="39"/>
      <c r="H111" s="39"/>
      <c r="I111" s="40"/>
      <c r="J111" s="41"/>
      <c r="K111" s="39"/>
      <c r="L111" s="39"/>
      <c r="M111" s="40"/>
      <c r="N111" s="42"/>
      <c r="O111" s="21"/>
    </row>
    <row r="112" spans="1:15" ht="12.75">
      <c r="A112" s="37"/>
      <c r="B112" s="38"/>
      <c r="C112" s="39"/>
      <c r="D112" s="39"/>
      <c r="E112" s="40"/>
      <c r="F112" s="41"/>
      <c r="G112" s="39"/>
      <c r="H112" s="39"/>
      <c r="I112" s="40"/>
      <c r="J112" s="41"/>
      <c r="K112" s="39"/>
      <c r="L112" s="39"/>
      <c r="M112" s="40"/>
      <c r="N112" s="42"/>
      <c r="O112" s="21"/>
    </row>
    <row r="113" spans="1:15" ht="12.75">
      <c r="A113" s="37"/>
      <c r="B113" s="38"/>
      <c r="C113" s="39"/>
      <c r="D113" s="39"/>
      <c r="E113" s="40"/>
      <c r="F113" s="41"/>
      <c r="G113" s="39"/>
      <c r="H113" s="39"/>
      <c r="I113" s="40"/>
      <c r="J113" s="41"/>
      <c r="K113" s="39"/>
      <c r="L113" s="39"/>
      <c r="M113" s="40"/>
      <c r="N113" s="42"/>
      <c r="O113" s="21"/>
    </row>
    <row r="114" spans="1:15" ht="12.75">
      <c r="A114" s="37"/>
      <c r="B114" s="38"/>
      <c r="C114" s="39"/>
      <c r="D114" s="39"/>
      <c r="E114" s="40"/>
      <c r="F114" s="41"/>
      <c r="G114" s="39"/>
      <c r="H114" s="39"/>
      <c r="I114" s="40"/>
      <c r="J114" s="41"/>
      <c r="K114" s="39"/>
      <c r="L114" s="39"/>
      <c r="M114" s="40"/>
      <c r="N114" s="42"/>
      <c r="O114" s="21"/>
    </row>
    <row r="115" spans="1:15" ht="12.75">
      <c r="A115" s="37"/>
      <c r="B115" s="38"/>
      <c r="C115" s="39"/>
      <c r="D115" s="39"/>
      <c r="E115" s="40"/>
      <c r="F115" s="41"/>
      <c r="G115" s="39"/>
      <c r="H115" s="39"/>
      <c r="I115" s="40"/>
      <c r="J115" s="41"/>
      <c r="K115" s="39"/>
      <c r="L115" s="39"/>
      <c r="M115" s="40"/>
      <c r="N115" s="42"/>
      <c r="O115" s="21"/>
    </row>
    <row r="116" spans="1:15" ht="12.75">
      <c r="A116" s="37"/>
      <c r="B116" s="38"/>
      <c r="C116" s="39"/>
      <c r="D116" s="39"/>
      <c r="E116" s="40"/>
      <c r="F116" s="41"/>
      <c r="G116" s="39"/>
      <c r="H116" s="39"/>
      <c r="I116" s="40"/>
      <c r="J116" s="41"/>
      <c r="K116" s="39"/>
      <c r="L116" s="39"/>
      <c r="M116" s="40"/>
      <c r="N116" s="42"/>
      <c r="O116" s="21"/>
    </row>
  </sheetData>
  <sheetProtection sheet="1" objects="1" scenarios="1"/>
  <mergeCells count="6">
    <mergeCell ref="N1:N3"/>
    <mergeCell ref="O1:O3"/>
    <mergeCell ref="A1:A2"/>
    <mergeCell ref="B1:E1"/>
    <mergeCell ref="F1:I1"/>
    <mergeCell ref="J1:M1"/>
  </mergeCells>
  <printOptions/>
  <pageMargins left="0.75" right="0.75" top="1" bottom="1" header="0.4921259845" footer="0.492125984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A1" sqref="A1:A2"/>
    </sheetView>
  </sheetViews>
  <sheetFormatPr defaultColWidth="9.00390625" defaultRowHeight="12.75"/>
  <cols>
    <col min="1" max="1" width="25.875" style="1" customWidth="1"/>
    <col min="2" max="13" width="4.75390625" style="1" customWidth="1"/>
    <col min="14" max="14" width="7.125" style="1" customWidth="1"/>
    <col min="15" max="15" width="6.375" style="1" customWidth="1"/>
    <col min="16" max="16384" width="9.125" style="1" customWidth="1"/>
  </cols>
  <sheetData>
    <row r="1" spans="1:15" ht="13.5" thickTop="1">
      <c r="A1" s="64" t="s">
        <v>35</v>
      </c>
      <c r="B1" s="66" t="s">
        <v>1</v>
      </c>
      <c r="C1" s="66"/>
      <c r="D1" s="66"/>
      <c r="E1" s="67"/>
      <c r="F1" s="66" t="s">
        <v>0</v>
      </c>
      <c r="G1" s="66"/>
      <c r="H1" s="66"/>
      <c r="I1" s="67"/>
      <c r="J1" s="66" t="s">
        <v>2</v>
      </c>
      <c r="K1" s="66"/>
      <c r="L1" s="66"/>
      <c r="M1" s="67"/>
      <c r="N1" s="58" t="s">
        <v>3</v>
      </c>
      <c r="O1" s="61" t="s">
        <v>4</v>
      </c>
    </row>
    <row r="2" spans="1:15" ht="13.5" thickBot="1">
      <c r="A2" s="65"/>
      <c r="B2" s="23" t="s">
        <v>5</v>
      </c>
      <c r="C2" s="24" t="s">
        <v>6</v>
      </c>
      <c r="D2" s="24" t="s">
        <v>7</v>
      </c>
      <c r="E2" s="25" t="s">
        <v>9</v>
      </c>
      <c r="F2" s="23" t="s">
        <v>5</v>
      </c>
      <c r="G2" s="24" t="s">
        <v>6</v>
      </c>
      <c r="H2" s="24" t="s">
        <v>7</v>
      </c>
      <c r="I2" s="25" t="s">
        <v>9</v>
      </c>
      <c r="J2" s="23" t="s">
        <v>5</v>
      </c>
      <c r="K2" s="24" t="s">
        <v>6</v>
      </c>
      <c r="L2" s="24" t="s">
        <v>7</v>
      </c>
      <c r="M2" s="25" t="s">
        <v>9</v>
      </c>
      <c r="N2" s="59"/>
      <c r="O2" s="62"/>
    </row>
    <row r="3" spans="1:15" ht="14.25" thickBot="1" thickTop="1">
      <c r="A3" s="2" t="s">
        <v>8</v>
      </c>
      <c r="B3" s="8">
        <v>40</v>
      </c>
      <c r="C3" s="8">
        <v>28</v>
      </c>
      <c r="D3" s="8">
        <v>20</v>
      </c>
      <c r="E3" s="3"/>
      <c r="F3" s="8">
        <v>80</v>
      </c>
      <c r="G3" s="8">
        <v>56</v>
      </c>
      <c r="H3" s="8">
        <v>40</v>
      </c>
      <c r="I3" s="3"/>
      <c r="J3" s="8">
        <v>100</v>
      </c>
      <c r="K3" s="8">
        <v>70</v>
      </c>
      <c r="L3" s="8">
        <v>50</v>
      </c>
      <c r="M3" s="3"/>
      <c r="N3" s="60"/>
      <c r="O3" s="63"/>
    </row>
    <row r="4" spans="1:15" ht="13.5" thickTop="1">
      <c r="A4" s="17" t="str">
        <f>'Žákyně Č'!A4</f>
        <v>Deutschová Linda Son</v>
      </c>
      <c r="B4" s="80">
        <f>'Žákyně Č'!B4</f>
        <v>4</v>
      </c>
      <c r="C4" s="81">
        <f>'Žákyně Č'!C4</f>
        <v>0</v>
      </c>
      <c r="D4" s="81">
        <f>'Žákyně Č'!D4</f>
        <v>2</v>
      </c>
      <c r="E4" s="82">
        <f>'Žákyně Č'!E4</f>
        <v>200</v>
      </c>
      <c r="F4" s="80">
        <f>'Žákyně Č'!F4</f>
        <v>2</v>
      </c>
      <c r="G4" s="81">
        <f>'Žákyně Č'!G4</f>
        <v>0</v>
      </c>
      <c r="H4" s="81">
        <f>'Žákyně Č'!H4</f>
        <v>1</v>
      </c>
      <c r="I4" s="82">
        <f>'Žákyně Č'!I4</f>
        <v>200</v>
      </c>
      <c r="J4" s="80">
        <f>'Žákyně Č'!J4</f>
        <v>2</v>
      </c>
      <c r="K4" s="81">
        <f>'Žákyně Č'!K4</f>
        <v>0</v>
      </c>
      <c r="L4" s="81">
        <f>'Žákyně Č'!L4</f>
        <v>0</v>
      </c>
      <c r="M4" s="82">
        <f>'Žákyně Č'!M4</f>
        <v>200</v>
      </c>
      <c r="N4" s="4">
        <f>'Žákyně Č'!N4</f>
        <v>600</v>
      </c>
      <c r="O4" s="20">
        <v>1</v>
      </c>
    </row>
    <row r="5" spans="1:15" ht="12.75">
      <c r="A5" s="18" t="str">
        <f>'Žákyně M'!A4</f>
        <v>Žáková Martina F-M</v>
      </c>
      <c r="B5" s="9">
        <f>'Žákyně M'!B4</f>
        <v>2</v>
      </c>
      <c r="C5" s="10">
        <f>'Žákyně M'!C4</f>
        <v>3</v>
      </c>
      <c r="D5" s="10">
        <f>'Žákyně M'!D4</f>
        <v>1</v>
      </c>
      <c r="E5" s="83">
        <f>'Žákyně M'!E4</f>
        <v>184</v>
      </c>
      <c r="F5" s="9">
        <f>'Žákyně M'!F4</f>
        <v>1</v>
      </c>
      <c r="G5" s="10">
        <f>'Žákyně M'!G4</f>
        <v>1</v>
      </c>
      <c r="H5" s="10">
        <f>'Žákyně M'!H4</f>
        <v>0</v>
      </c>
      <c r="I5" s="83">
        <f>'Žákyně M'!I4</f>
        <v>136</v>
      </c>
      <c r="J5" s="9">
        <f>'Žákyně M'!J4</f>
        <v>0</v>
      </c>
      <c r="K5" s="10">
        <f>'Žákyně M'!K4</f>
        <v>0</v>
      </c>
      <c r="L5" s="10">
        <f>'Žákyně M'!L4</f>
        <v>2</v>
      </c>
      <c r="M5" s="83">
        <f>'Žákyně M'!M4</f>
        <v>100</v>
      </c>
      <c r="N5" s="9">
        <f>'Žákyně M'!N4</f>
        <v>420</v>
      </c>
      <c r="O5" s="21">
        <v>2</v>
      </c>
    </row>
    <row r="6" spans="1:15" ht="12.75">
      <c r="A6" s="18" t="str">
        <f>'Žákyně Č'!A5</f>
        <v>Veigertová Martina Kerberos</v>
      </c>
      <c r="B6" s="9">
        <f>'Žákyně Č'!B5</f>
        <v>3</v>
      </c>
      <c r="C6" s="10">
        <f>'Žákyně Č'!C5</f>
        <v>2</v>
      </c>
      <c r="D6" s="10">
        <f>'Žákyně Č'!D5</f>
        <v>1</v>
      </c>
      <c r="E6" s="83">
        <f>'Žákyně Č'!E5</f>
        <v>196</v>
      </c>
      <c r="F6" s="9">
        <f>'Žákyně Č'!F5</f>
        <v>1</v>
      </c>
      <c r="G6" s="10">
        <f>'Žákyně Č'!G5</f>
        <v>0</v>
      </c>
      <c r="H6" s="10">
        <f>'Žákyně Č'!H5</f>
        <v>0</v>
      </c>
      <c r="I6" s="83">
        <f>'Žákyně Č'!I5</f>
        <v>80</v>
      </c>
      <c r="J6" s="9">
        <f>'Žákyně Č'!J5</f>
        <v>0</v>
      </c>
      <c r="K6" s="10">
        <f>'Žákyně Č'!K5</f>
        <v>1</v>
      </c>
      <c r="L6" s="10">
        <f>'Žákyně Č'!L5</f>
        <v>0</v>
      </c>
      <c r="M6" s="83">
        <f>'Žákyně Č'!M5</f>
        <v>70</v>
      </c>
      <c r="N6" s="9">
        <f>'Žákyně Č'!N5</f>
        <v>346</v>
      </c>
      <c r="O6" s="21">
        <v>3</v>
      </c>
    </row>
    <row r="7" spans="1:15" ht="12.75">
      <c r="A7" s="18" t="str">
        <f>'Žákyně Č'!A6</f>
        <v>Morávková Aneta Ker</v>
      </c>
      <c r="B7" s="9">
        <f>'Žákyně Č'!B6</f>
        <v>1</v>
      </c>
      <c r="C7" s="10">
        <f>'Žákyně Č'!C6</f>
        <v>0</v>
      </c>
      <c r="D7" s="10">
        <f>'Žákyně Č'!D6</f>
        <v>1</v>
      </c>
      <c r="E7" s="83">
        <f>'Žákyně Č'!E6</f>
        <v>60</v>
      </c>
      <c r="F7" s="9">
        <f>'Žákyně Č'!F6</f>
        <v>1</v>
      </c>
      <c r="G7" s="10">
        <f>'Žákyně Č'!G6</f>
        <v>1</v>
      </c>
      <c r="H7" s="10">
        <f>'Žákyně Č'!H6</f>
        <v>0</v>
      </c>
      <c r="I7" s="83">
        <f>'Žákyně Č'!I6</f>
        <v>136</v>
      </c>
      <c r="J7" s="9">
        <f>'Žákyně Č'!J6</f>
        <v>1</v>
      </c>
      <c r="K7" s="10">
        <f>'Žákyně Č'!K6</f>
        <v>0</v>
      </c>
      <c r="L7" s="10">
        <f>'Žákyně Č'!L6</f>
        <v>0</v>
      </c>
      <c r="M7" s="83">
        <f>'Žákyně Č'!M6</f>
        <v>100</v>
      </c>
      <c r="N7" s="9">
        <f>'Žákyně Č'!N6</f>
        <v>296</v>
      </c>
      <c r="O7" s="21">
        <v>4</v>
      </c>
    </row>
    <row r="8" spans="1:15" ht="12.75">
      <c r="A8" s="18" t="str">
        <f>'Žákyně M'!A5</f>
        <v>Ráczová Iveta FM</v>
      </c>
      <c r="B8" s="9">
        <f>'Žákyně M'!B5</f>
        <v>1</v>
      </c>
      <c r="C8" s="10">
        <f>'Žákyně M'!C5</f>
        <v>0</v>
      </c>
      <c r="D8" s="10">
        <f>'Žákyně M'!D5</f>
        <v>1</v>
      </c>
      <c r="E8" s="83">
        <f>'Žákyně M'!E5</f>
        <v>60</v>
      </c>
      <c r="F8" s="9">
        <f>'Žákyně M'!F5</f>
        <v>1</v>
      </c>
      <c r="G8" s="10">
        <f>'Žákyně M'!G5</f>
        <v>1</v>
      </c>
      <c r="H8" s="10">
        <f>'Žákyně M'!H5</f>
        <v>0</v>
      </c>
      <c r="I8" s="83">
        <f>'Žákyně M'!I5</f>
        <v>136</v>
      </c>
      <c r="J8" s="9">
        <f>'Žákyně M'!J5</f>
        <v>0</v>
      </c>
      <c r="K8" s="10">
        <f>'Žákyně M'!K5</f>
        <v>0</v>
      </c>
      <c r="L8" s="10">
        <f>'Žákyně M'!L5</f>
        <v>2</v>
      </c>
      <c r="M8" s="83">
        <f>'Žákyně M'!M5</f>
        <v>100</v>
      </c>
      <c r="N8" s="9">
        <f>'Žákyně M'!N5</f>
        <v>296</v>
      </c>
      <c r="O8" s="21">
        <v>5</v>
      </c>
    </row>
    <row r="9" spans="1:15" ht="12.75">
      <c r="A9" s="18" t="str">
        <f>'Žákyně Č'!A7</f>
        <v>Merksbauerová Aneta H-R</v>
      </c>
      <c r="B9" s="9">
        <f>'Žákyně Č'!B7</f>
        <v>1</v>
      </c>
      <c r="C9" s="10">
        <f>'Žákyně Č'!C7</f>
        <v>3</v>
      </c>
      <c r="D9" s="10">
        <f>'Žákyně Č'!D7</f>
        <v>0</v>
      </c>
      <c r="E9" s="83">
        <f>'Žákyně Č'!E7</f>
        <v>124</v>
      </c>
      <c r="F9" s="9">
        <f>'Žákyně Č'!F7</f>
        <v>0</v>
      </c>
      <c r="G9" s="10">
        <f>'Žákyně Č'!G7</f>
        <v>0</v>
      </c>
      <c r="H9" s="10">
        <f>'Žákyně Č'!H7</f>
        <v>0</v>
      </c>
      <c r="I9" s="83">
        <f>'Žákyně Č'!I7</f>
        <v>0</v>
      </c>
      <c r="J9" s="9">
        <f>'Žákyně Č'!J7</f>
        <v>1</v>
      </c>
      <c r="K9" s="10">
        <f>'Žákyně Č'!K7</f>
        <v>1</v>
      </c>
      <c r="L9" s="10">
        <f>'Žákyně Č'!L7</f>
        <v>0</v>
      </c>
      <c r="M9" s="83">
        <f>'Žákyně Č'!M7</f>
        <v>170</v>
      </c>
      <c r="N9" s="9">
        <f>'Žákyně Č'!N7</f>
        <v>294</v>
      </c>
      <c r="O9" s="21">
        <v>6</v>
      </c>
    </row>
    <row r="10" spans="1:15" ht="12.75">
      <c r="A10" s="18" t="str">
        <f>'Žákyně Č'!A8</f>
        <v>Hasíková Viera W-H</v>
      </c>
      <c r="B10" s="9">
        <f>'Žákyně Č'!B8</f>
        <v>1</v>
      </c>
      <c r="C10" s="10">
        <f>'Žákyně Č'!C8</f>
        <v>2</v>
      </c>
      <c r="D10" s="10">
        <f>'Žákyně Č'!D8</f>
        <v>0</v>
      </c>
      <c r="E10" s="83">
        <f>'Žákyně Č'!E8</f>
        <v>96</v>
      </c>
      <c r="F10" s="9">
        <f>'Žákyně Č'!F8</f>
        <v>1</v>
      </c>
      <c r="G10" s="10">
        <f>'Žákyně Č'!G8</f>
        <v>0</v>
      </c>
      <c r="H10" s="10">
        <f>'Žákyně Č'!H8</f>
        <v>1</v>
      </c>
      <c r="I10" s="83">
        <f>'Žákyně Č'!I8</f>
        <v>120</v>
      </c>
      <c r="J10" s="9">
        <f>'Žákyně Č'!J8</f>
        <v>0</v>
      </c>
      <c r="K10" s="10">
        <f>'Žákyně Č'!K8</f>
        <v>1</v>
      </c>
      <c r="L10" s="10">
        <f>'Žákyně Č'!L8</f>
        <v>0</v>
      </c>
      <c r="M10" s="83">
        <f>'Žákyně Č'!M8</f>
        <v>70</v>
      </c>
      <c r="N10" s="9">
        <f>'Žákyně Č'!N8</f>
        <v>286</v>
      </c>
      <c r="O10" s="21">
        <v>7</v>
      </c>
    </row>
    <row r="11" spans="1:15" ht="12.75">
      <c r="A11" s="18" t="str">
        <f>'Žákyně Č'!A9</f>
        <v>Boková Kateřina Tong Il</v>
      </c>
      <c r="B11" s="9">
        <f>'Žákyně Č'!B9</f>
        <v>0</v>
      </c>
      <c r="C11" s="10">
        <f>'Žákyně Č'!C9</f>
        <v>1</v>
      </c>
      <c r="D11" s="10">
        <f>'Žákyně Č'!D9</f>
        <v>2</v>
      </c>
      <c r="E11" s="83">
        <f>'Žákyně Č'!E9</f>
        <v>68</v>
      </c>
      <c r="F11" s="9">
        <f>'Žákyně Č'!F9</f>
        <v>0</v>
      </c>
      <c r="G11" s="10">
        <f>'Žákyně Č'!G9</f>
        <v>0</v>
      </c>
      <c r="H11" s="10">
        <f>'Žákyně Č'!H9</f>
        <v>2</v>
      </c>
      <c r="I11" s="83">
        <f>'Žákyně Č'!I9</f>
        <v>80</v>
      </c>
      <c r="J11" s="9">
        <f>'Žákyně Č'!J9</f>
        <v>1</v>
      </c>
      <c r="K11" s="10">
        <f>'Žákyně Č'!K9</f>
        <v>0</v>
      </c>
      <c r="L11" s="10">
        <f>'Žákyně Č'!L9</f>
        <v>0</v>
      </c>
      <c r="M11" s="83">
        <f>'Žákyně Č'!M9</f>
        <v>100</v>
      </c>
      <c r="N11" s="9">
        <f>'Žákyně Č'!N9</f>
        <v>248</v>
      </c>
      <c r="O11" s="21">
        <v>8</v>
      </c>
    </row>
    <row r="12" spans="1:15" ht="12.75">
      <c r="A12" s="18" t="str">
        <f>'Žákyně M'!A6</f>
        <v>Žitníková Lenka F-M</v>
      </c>
      <c r="B12" s="9">
        <f>'Žákyně M'!B6</f>
        <v>2</v>
      </c>
      <c r="C12" s="10">
        <f>'Žákyně M'!C6</f>
        <v>0</v>
      </c>
      <c r="D12" s="10">
        <f>'Žákyně M'!D6</f>
        <v>3</v>
      </c>
      <c r="E12" s="83">
        <f>'Žákyně M'!E6</f>
        <v>140</v>
      </c>
      <c r="F12" s="9">
        <f>'Žákyně M'!F6</f>
        <v>0</v>
      </c>
      <c r="G12" s="10">
        <f>'Žákyně M'!G6</f>
        <v>0</v>
      </c>
      <c r="H12" s="10">
        <f>'Žákyně M'!H6</f>
        <v>1</v>
      </c>
      <c r="I12" s="83">
        <f>'Žákyně M'!I6</f>
        <v>40</v>
      </c>
      <c r="J12" s="9">
        <f>'Žákyně M'!J6</f>
        <v>0</v>
      </c>
      <c r="K12" s="10">
        <f>'Žákyně M'!K6</f>
        <v>0</v>
      </c>
      <c r="L12" s="10">
        <f>'Žákyně M'!L6</f>
        <v>1</v>
      </c>
      <c r="M12" s="83">
        <f>'Žákyně M'!M6</f>
        <v>50</v>
      </c>
      <c r="N12" s="9">
        <f>'Žákyně M'!N6</f>
        <v>230</v>
      </c>
      <c r="O12" s="21">
        <v>9</v>
      </c>
    </row>
    <row r="13" spans="1:15" ht="12.75">
      <c r="A13" s="18" t="str">
        <f>'Žákyně Č'!A10</f>
        <v>Bardonová Dominika Son</v>
      </c>
      <c r="B13" s="9">
        <f>'Žákyně Č'!B10</f>
        <v>0</v>
      </c>
      <c r="C13" s="10">
        <f>'Žákyně Č'!C10</f>
        <v>1</v>
      </c>
      <c r="D13" s="10">
        <f>'Žákyně Č'!D10</f>
        <v>1</v>
      </c>
      <c r="E13" s="83">
        <f>'Žákyně Č'!E10</f>
        <v>48</v>
      </c>
      <c r="F13" s="9">
        <f>'Žákyně Č'!F10</f>
        <v>1</v>
      </c>
      <c r="G13" s="10">
        <f>'Žákyně Č'!G10</f>
        <v>0</v>
      </c>
      <c r="H13" s="10">
        <f>'Žákyně Č'!H10</f>
        <v>0</v>
      </c>
      <c r="I13" s="83">
        <f>'Žákyně Č'!I10</f>
        <v>80</v>
      </c>
      <c r="J13" s="9">
        <f>'Žákyně Č'!J10</f>
        <v>1</v>
      </c>
      <c r="K13" s="10">
        <f>'Žákyně Č'!K10</f>
        <v>0</v>
      </c>
      <c r="L13" s="10">
        <f>'Žákyně Č'!L10</f>
        <v>0</v>
      </c>
      <c r="M13" s="83">
        <f>'Žákyně Č'!M10</f>
        <v>100</v>
      </c>
      <c r="N13" s="9">
        <f>'Žákyně Č'!N10</f>
        <v>228</v>
      </c>
      <c r="O13" s="21">
        <v>10</v>
      </c>
    </row>
    <row r="14" spans="1:15" ht="12.75">
      <c r="A14" s="18" t="str">
        <f>'Žákyně Č'!A11</f>
        <v>Schusterová Lenka Č.Krumlov</v>
      </c>
      <c r="B14" s="9">
        <f>'Žákyně Č'!B11</f>
        <v>1</v>
      </c>
      <c r="C14" s="10">
        <f>'Žákyně Č'!C11</f>
        <v>0</v>
      </c>
      <c r="D14" s="10">
        <f>'Žákyně Č'!D11</f>
        <v>1</v>
      </c>
      <c r="E14" s="83">
        <f>'Žákyně Č'!E11</f>
        <v>60</v>
      </c>
      <c r="F14" s="9">
        <f>'Žákyně Č'!F11</f>
        <v>0</v>
      </c>
      <c r="G14" s="10">
        <f>'Žákyně Č'!G11</f>
        <v>1</v>
      </c>
      <c r="H14" s="10">
        <f>'Žákyně Č'!H11</f>
        <v>1</v>
      </c>
      <c r="I14" s="83">
        <f>'Žákyně Č'!I11</f>
        <v>96</v>
      </c>
      <c r="J14" s="9">
        <f>'Žákyně Č'!J11</f>
        <v>0</v>
      </c>
      <c r="K14" s="10">
        <f>'Žákyně Č'!K11</f>
        <v>1</v>
      </c>
      <c r="L14" s="10">
        <f>'Žákyně Č'!L11</f>
        <v>0</v>
      </c>
      <c r="M14" s="83">
        <f>'Žákyně Č'!M11</f>
        <v>70</v>
      </c>
      <c r="N14" s="9">
        <f>'Žákyně Č'!N11</f>
        <v>226</v>
      </c>
      <c r="O14" s="21">
        <v>11</v>
      </c>
    </row>
    <row r="15" spans="1:15" ht="12.75">
      <c r="A15" s="18" t="str">
        <f>'Žákyně Č'!A12</f>
        <v>Ludačková Lucie T-I</v>
      </c>
      <c r="B15" s="9">
        <f>'Žákyně Č'!B12</f>
        <v>1</v>
      </c>
      <c r="C15" s="10">
        <f>'Žákyně Č'!C12</f>
        <v>0</v>
      </c>
      <c r="D15" s="10">
        <f>'Žákyně Č'!D12</f>
        <v>0</v>
      </c>
      <c r="E15" s="83">
        <f>'Žákyně Č'!E12</f>
        <v>40</v>
      </c>
      <c r="F15" s="9">
        <f>'Žákyně Č'!F12</f>
        <v>1</v>
      </c>
      <c r="G15" s="10">
        <f>'Žákyně Č'!G12</f>
        <v>0</v>
      </c>
      <c r="H15" s="10">
        <f>'Žákyně Č'!H12</f>
        <v>0</v>
      </c>
      <c r="I15" s="83">
        <f>'Žákyně Č'!I12</f>
        <v>80</v>
      </c>
      <c r="J15" s="9">
        <f>'Žákyně Č'!J12</f>
        <v>1</v>
      </c>
      <c r="K15" s="10">
        <f>'Žákyně Č'!K12</f>
        <v>0</v>
      </c>
      <c r="L15" s="10">
        <f>'Žákyně Č'!L12</f>
        <v>0</v>
      </c>
      <c r="M15" s="83">
        <f>'Žákyně Č'!M12</f>
        <v>100</v>
      </c>
      <c r="N15" s="9">
        <f>'Žákyně Č'!N12</f>
        <v>220</v>
      </c>
      <c r="O15" s="21">
        <v>12</v>
      </c>
    </row>
    <row r="16" spans="1:15" ht="12.75">
      <c r="A16" s="18" t="str">
        <f>'Žákyně Č'!A13</f>
        <v>Kolmanová Lucie Sonkal</v>
      </c>
      <c r="B16" s="9">
        <f>'Žákyně Č'!B13</f>
        <v>2</v>
      </c>
      <c r="C16" s="10">
        <f>'Žákyně Č'!C13</f>
        <v>0</v>
      </c>
      <c r="D16" s="10">
        <f>'Žákyně Č'!D13</f>
        <v>1</v>
      </c>
      <c r="E16" s="83">
        <f>'Žákyně Č'!E13</f>
        <v>100</v>
      </c>
      <c r="F16" s="9">
        <f>'Žákyně Č'!F13</f>
        <v>0</v>
      </c>
      <c r="G16" s="10">
        <f>'Žákyně Č'!G13</f>
        <v>0</v>
      </c>
      <c r="H16" s="10">
        <f>'Žákyně Č'!H13</f>
        <v>0</v>
      </c>
      <c r="I16" s="83">
        <f>'Žákyně Č'!I13</f>
        <v>0</v>
      </c>
      <c r="J16" s="9">
        <f>'Žákyně Č'!J13</f>
        <v>0</v>
      </c>
      <c r="K16" s="10">
        <f>'Žákyně Č'!K13</f>
        <v>1</v>
      </c>
      <c r="L16" s="10">
        <f>'Žákyně Č'!L13</f>
        <v>1</v>
      </c>
      <c r="M16" s="83">
        <f>'Žákyně Č'!M13</f>
        <v>120</v>
      </c>
      <c r="N16" s="9">
        <f>'Žákyně Č'!N13</f>
        <v>220</v>
      </c>
      <c r="O16" s="21">
        <v>13</v>
      </c>
    </row>
    <row r="17" spans="1:15" ht="12.75">
      <c r="A17" s="18" t="str">
        <f>'Žákyně M'!A7</f>
        <v>Mikušová Veronika F - M</v>
      </c>
      <c r="B17" s="9">
        <f>'Žákyně M'!B7</f>
        <v>1</v>
      </c>
      <c r="C17" s="10">
        <f>'Žákyně M'!C7</f>
        <v>1</v>
      </c>
      <c r="D17" s="10">
        <f>'Žákyně M'!D7</f>
        <v>1</v>
      </c>
      <c r="E17" s="83">
        <f>'Žákyně M'!E7</f>
        <v>88</v>
      </c>
      <c r="F17" s="9">
        <f>'Žákyně M'!F7</f>
        <v>1</v>
      </c>
      <c r="G17" s="10">
        <f>'Žákyně M'!G7</f>
        <v>0</v>
      </c>
      <c r="H17" s="10">
        <f>'Žákyně M'!H7</f>
        <v>1</v>
      </c>
      <c r="I17" s="83">
        <f>'Žákyně M'!I7</f>
        <v>120</v>
      </c>
      <c r="J17" s="9">
        <f>'Žákyně M'!J7</f>
        <v>0</v>
      </c>
      <c r="K17" s="10">
        <f>'Žákyně M'!K7</f>
        <v>0</v>
      </c>
      <c r="L17" s="10">
        <f>'Žákyně M'!L7</f>
        <v>0</v>
      </c>
      <c r="M17" s="83">
        <f>'Žákyně M'!M7</f>
        <v>0</v>
      </c>
      <c r="N17" s="9">
        <f>'Žákyně M'!N7</f>
        <v>208</v>
      </c>
      <c r="O17" s="21">
        <v>14</v>
      </c>
    </row>
    <row r="18" spans="1:15" ht="12.75">
      <c r="A18" s="18" t="str">
        <f>'Žákyně Č'!A14</f>
        <v>Pluháčková Markéta Naeryo Chagi</v>
      </c>
      <c r="B18" s="9">
        <f>'Žákyně Č'!B14</f>
        <v>2</v>
      </c>
      <c r="C18" s="10">
        <f>'Žákyně Č'!C14</f>
        <v>0</v>
      </c>
      <c r="D18" s="10">
        <f>'Žákyně Č'!D14</f>
        <v>0</v>
      </c>
      <c r="E18" s="83">
        <f>'Žákyně Č'!E14</f>
        <v>80</v>
      </c>
      <c r="F18" s="9">
        <f>'Žákyně Č'!F14</f>
        <v>1</v>
      </c>
      <c r="G18" s="10">
        <f>'Žákyně Č'!G14</f>
        <v>0</v>
      </c>
      <c r="H18" s="10">
        <f>'Žákyně Č'!H14</f>
        <v>1</v>
      </c>
      <c r="I18" s="83">
        <f>'Žákyně Č'!I14</f>
        <v>120</v>
      </c>
      <c r="J18" s="9">
        <f>'Žákyně Č'!J14</f>
        <v>0</v>
      </c>
      <c r="K18" s="10">
        <f>'Žákyně Č'!K14</f>
        <v>0</v>
      </c>
      <c r="L18" s="10">
        <f>'Žákyně Č'!L14</f>
        <v>0</v>
      </c>
      <c r="M18" s="83">
        <f>'Žákyně Č'!M14</f>
        <v>0</v>
      </c>
      <c r="N18" s="9">
        <f>'Žákyně Č'!N14</f>
        <v>200</v>
      </c>
      <c r="O18" s="21">
        <v>15</v>
      </c>
    </row>
    <row r="19" spans="1:15" ht="12.75">
      <c r="A19" s="18" t="str">
        <f>'Žákyně Č'!A15</f>
        <v>Schmidová Michaela Č.Krumlov</v>
      </c>
      <c r="B19" s="9">
        <f>'Žákyně Č'!B15</f>
        <v>1</v>
      </c>
      <c r="C19" s="10">
        <f>'Žákyně Č'!C15</f>
        <v>2</v>
      </c>
      <c r="D19" s="10">
        <f>'Žákyně Č'!D15</f>
        <v>0</v>
      </c>
      <c r="E19" s="83">
        <f>'Žákyně Č'!E15</f>
        <v>96</v>
      </c>
      <c r="F19" s="9">
        <f>'Žákyně Č'!F15</f>
        <v>0</v>
      </c>
      <c r="G19" s="10">
        <f>'Žákyně Č'!G15</f>
        <v>0</v>
      </c>
      <c r="H19" s="10">
        <f>'Žákyně Č'!H15</f>
        <v>0</v>
      </c>
      <c r="I19" s="83">
        <f>'Žákyně Č'!I15</f>
        <v>0</v>
      </c>
      <c r="J19" s="9">
        <f>'Žákyně Č'!J15</f>
        <v>0</v>
      </c>
      <c r="K19" s="10">
        <f>'Žákyně Č'!K15</f>
        <v>1</v>
      </c>
      <c r="L19" s="10">
        <f>'Žákyně Č'!L15</f>
        <v>0</v>
      </c>
      <c r="M19" s="83">
        <f>'Žákyně Č'!M15</f>
        <v>70</v>
      </c>
      <c r="N19" s="9">
        <f>'Žákyně Č'!N15</f>
        <v>166</v>
      </c>
      <c r="O19" s="21">
        <v>16</v>
      </c>
    </row>
    <row r="20" spans="1:15" ht="12.75">
      <c r="A20" s="18" t="str">
        <f>'Žákyně M'!A8</f>
        <v>Votočková Hana Brno</v>
      </c>
      <c r="B20" s="9">
        <f>'Žákyně M'!B8</f>
        <v>2</v>
      </c>
      <c r="C20" s="10">
        <f>'Žákyně M'!C8</f>
        <v>1</v>
      </c>
      <c r="D20" s="10">
        <f>'Žákyně M'!D8</f>
        <v>0</v>
      </c>
      <c r="E20" s="83">
        <f>'Žákyně M'!E8</f>
        <v>108</v>
      </c>
      <c r="F20" s="9">
        <f>'Žákyně M'!F8</f>
        <v>0</v>
      </c>
      <c r="G20" s="10">
        <f>'Žákyně M'!G8</f>
        <v>1</v>
      </c>
      <c r="H20" s="10">
        <f>'Žákyně M'!H8</f>
        <v>0</v>
      </c>
      <c r="I20" s="83">
        <f>'Žákyně M'!I8</f>
        <v>56</v>
      </c>
      <c r="J20" s="9">
        <f>'Žákyně M'!J8</f>
        <v>0</v>
      </c>
      <c r="K20" s="10">
        <f>'Žákyně M'!K8</f>
        <v>0</v>
      </c>
      <c r="L20" s="10">
        <f>'Žákyně M'!L8</f>
        <v>0</v>
      </c>
      <c r="M20" s="83">
        <f>'Žákyně M'!M8</f>
        <v>0</v>
      </c>
      <c r="N20" s="9">
        <f>'Žákyně M'!N8</f>
        <v>164</v>
      </c>
      <c r="O20" s="21">
        <v>17</v>
      </c>
    </row>
    <row r="21" spans="1:15" ht="12.75">
      <c r="A21" s="18" t="str">
        <f>'Žákyně Č'!A16</f>
        <v>Návarová Šárka Tong Il</v>
      </c>
      <c r="B21" s="9">
        <f>'Žákyně Č'!B16</f>
        <v>0</v>
      </c>
      <c r="C21" s="10">
        <f>'Žákyně Č'!C16</f>
        <v>0</v>
      </c>
      <c r="D21" s="10">
        <f>'Žákyně Č'!D16</f>
        <v>2</v>
      </c>
      <c r="E21" s="83">
        <f>'Žákyně Č'!E16</f>
        <v>40</v>
      </c>
      <c r="F21" s="9">
        <f>'Žákyně Č'!F16</f>
        <v>0</v>
      </c>
      <c r="G21" s="10">
        <f>'Žákyně Č'!G16</f>
        <v>0</v>
      </c>
      <c r="H21" s="10">
        <f>'Žákyně Č'!H16</f>
        <v>1</v>
      </c>
      <c r="I21" s="83">
        <f>'Žákyně Č'!I16</f>
        <v>40</v>
      </c>
      <c r="J21" s="9">
        <f>'Žákyně Č'!J16</f>
        <v>0</v>
      </c>
      <c r="K21" s="10">
        <f>'Žákyně Č'!K16</f>
        <v>0</v>
      </c>
      <c r="L21" s="10">
        <f>'Žákyně Č'!L16</f>
        <v>1</v>
      </c>
      <c r="M21" s="83">
        <f>'Žákyně Č'!M16</f>
        <v>50</v>
      </c>
      <c r="N21" s="9">
        <f>'Žákyně Č'!N16</f>
        <v>130</v>
      </c>
      <c r="O21" s="21">
        <v>18</v>
      </c>
    </row>
    <row r="22" spans="1:15" ht="12.75">
      <c r="A22" s="18" t="str">
        <f>'Žákyně M'!A9</f>
        <v>Papřoková Veronika F - M</v>
      </c>
      <c r="B22" s="9">
        <f>'Žákyně M'!B9</f>
        <v>0</v>
      </c>
      <c r="C22" s="10">
        <f>'Žákyně M'!C9</f>
        <v>1</v>
      </c>
      <c r="D22" s="10">
        <f>'Žákyně M'!D9</f>
        <v>1</v>
      </c>
      <c r="E22" s="83">
        <f>'Žákyně M'!E9</f>
        <v>48</v>
      </c>
      <c r="F22" s="9">
        <f>'Žákyně M'!F9</f>
        <v>1</v>
      </c>
      <c r="G22" s="10">
        <f>'Žákyně M'!G9</f>
        <v>0</v>
      </c>
      <c r="H22" s="10">
        <f>'Žákyně M'!H9</f>
        <v>0</v>
      </c>
      <c r="I22" s="83">
        <f>'Žákyně M'!I9</f>
        <v>80</v>
      </c>
      <c r="J22" s="9">
        <f>'Žákyně M'!J9</f>
        <v>0</v>
      </c>
      <c r="K22" s="10">
        <f>'Žákyně M'!K9</f>
        <v>0</v>
      </c>
      <c r="L22" s="10">
        <f>'Žákyně M'!L9</f>
        <v>0</v>
      </c>
      <c r="M22" s="83">
        <f>'Žákyně M'!M9</f>
        <v>0</v>
      </c>
      <c r="N22" s="9">
        <f>'Žákyně M'!N9</f>
        <v>128</v>
      </c>
      <c r="O22" s="21">
        <v>19</v>
      </c>
    </row>
    <row r="23" spans="1:15" ht="12.75">
      <c r="A23" s="18" t="str">
        <f>'Žákyně Č'!A17</f>
        <v>Hronková Lucie T-I</v>
      </c>
      <c r="B23" s="9">
        <f>'Žákyně Č'!B17</f>
        <v>1</v>
      </c>
      <c r="C23" s="10">
        <f>'Žákyně Č'!C17</f>
        <v>1</v>
      </c>
      <c r="D23" s="10">
        <f>'Žákyně Č'!D17</f>
        <v>0</v>
      </c>
      <c r="E23" s="83">
        <f>'Žákyně Č'!E17</f>
        <v>68</v>
      </c>
      <c r="F23" s="9">
        <f>'Žákyně Č'!F17</f>
        <v>0</v>
      </c>
      <c r="G23" s="10">
        <f>'Žákyně Č'!G17</f>
        <v>0</v>
      </c>
      <c r="H23" s="10">
        <f>'Žákyně Č'!H17</f>
        <v>0</v>
      </c>
      <c r="I23" s="83">
        <f>'Žákyně Č'!I17</f>
        <v>0</v>
      </c>
      <c r="J23" s="9">
        <f>'Žákyně Č'!J17</f>
        <v>0</v>
      </c>
      <c r="K23" s="10">
        <f>'Žákyně Č'!K17</f>
        <v>0</v>
      </c>
      <c r="L23" s="10">
        <f>'Žákyně Č'!L17</f>
        <v>1</v>
      </c>
      <c r="M23" s="83">
        <f>'Žákyně Č'!M17</f>
        <v>50</v>
      </c>
      <c r="N23" s="9">
        <f>'Žákyně Č'!N17</f>
        <v>118</v>
      </c>
      <c r="O23" s="21">
        <v>20</v>
      </c>
    </row>
    <row r="24" spans="1:15" ht="12.75">
      <c r="A24" s="18" t="str">
        <f>'Žákyně M'!A10</f>
        <v>Košárková Lucie Se Jong Op</v>
      </c>
      <c r="B24" s="9">
        <f>'Žákyně M'!B10</f>
        <v>2</v>
      </c>
      <c r="C24" s="10">
        <f>'Žákyně M'!C10</f>
        <v>1</v>
      </c>
      <c r="D24" s="10">
        <f>'Žákyně M'!D10</f>
        <v>0</v>
      </c>
      <c r="E24" s="83">
        <f>'Žákyně M'!E10</f>
        <v>108</v>
      </c>
      <c r="F24" s="9">
        <f>'Žákyně M'!F10</f>
        <v>0</v>
      </c>
      <c r="G24" s="10">
        <f>'Žákyně M'!G10</f>
        <v>0</v>
      </c>
      <c r="H24" s="10">
        <f>'Žákyně M'!H10</f>
        <v>0</v>
      </c>
      <c r="I24" s="83">
        <f>'Žákyně M'!I10</f>
        <v>0</v>
      </c>
      <c r="J24" s="9">
        <f>'Žákyně M'!J10</f>
        <v>0</v>
      </c>
      <c r="K24" s="10">
        <f>'Žákyně M'!K10</f>
        <v>0</v>
      </c>
      <c r="L24" s="10">
        <f>'Žákyně M'!L10</f>
        <v>0</v>
      </c>
      <c r="M24" s="83">
        <f>'Žákyně M'!M10</f>
        <v>0</v>
      </c>
      <c r="N24" s="9">
        <f>'Žákyně M'!N10</f>
        <v>108</v>
      </c>
      <c r="O24" s="21">
        <v>21</v>
      </c>
    </row>
    <row r="25" spans="1:15" ht="12.75">
      <c r="A25" s="18" t="str">
        <f>'Žákyně M'!A11</f>
        <v>Mokroschová Anna F-M</v>
      </c>
      <c r="B25" s="9">
        <f>'Žákyně M'!B11</f>
        <v>0</v>
      </c>
      <c r="C25" s="10">
        <f>'Žákyně M'!C11</f>
        <v>1</v>
      </c>
      <c r="D25" s="10">
        <f>'Žákyně M'!D11</f>
        <v>1</v>
      </c>
      <c r="E25" s="83">
        <f>'Žákyně M'!E11</f>
        <v>48</v>
      </c>
      <c r="F25" s="9">
        <f>'Žákyně M'!F11</f>
        <v>0</v>
      </c>
      <c r="G25" s="10">
        <f>'Žákyně M'!G11</f>
        <v>0</v>
      </c>
      <c r="H25" s="10">
        <f>'Žákyně M'!H11</f>
        <v>0</v>
      </c>
      <c r="I25" s="83">
        <f>'Žákyně M'!I11</f>
        <v>0</v>
      </c>
      <c r="J25" s="9">
        <f>'Žákyně M'!J11</f>
        <v>0</v>
      </c>
      <c r="K25" s="10">
        <f>'Žákyně M'!K11</f>
        <v>0</v>
      </c>
      <c r="L25" s="10">
        <f>'Žákyně M'!L11</f>
        <v>1</v>
      </c>
      <c r="M25" s="83">
        <f>'Žákyně M'!M11</f>
        <v>50</v>
      </c>
      <c r="N25" s="9">
        <f>'Žákyně M'!N11</f>
        <v>98</v>
      </c>
      <c r="O25" s="21">
        <v>22</v>
      </c>
    </row>
    <row r="26" spans="1:15" ht="12.75">
      <c r="A26" s="18" t="str">
        <f>'Žákyně Č'!A18</f>
        <v>Rytinová Anežka Sonkal</v>
      </c>
      <c r="B26" s="9">
        <f>'Žákyně Č'!B18</f>
        <v>0</v>
      </c>
      <c r="C26" s="10">
        <f>'Žákyně Č'!C18</f>
        <v>1</v>
      </c>
      <c r="D26" s="10">
        <f>'Žákyně Č'!D18</f>
        <v>1</v>
      </c>
      <c r="E26" s="83">
        <f>'Žákyně Č'!E18</f>
        <v>48</v>
      </c>
      <c r="F26" s="9">
        <f>'Žákyně Č'!F18</f>
        <v>0</v>
      </c>
      <c r="G26" s="10">
        <f>'Žákyně Č'!G18</f>
        <v>0</v>
      </c>
      <c r="H26" s="10">
        <f>'Žákyně Č'!H18</f>
        <v>1</v>
      </c>
      <c r="I26" s="83">
        <f>'Žákyně Č'!I18</f>
        <v>40</v>
      </c>
      <c r="J26" s="9">
        <f>'Žákyně Č'!J18</f>
        <v>0</v>
      </c>
      <c r="K26" s="10">
        <f>'Žákyně Č'!K18</f>
        <v>0</v>
      </c>
      <c r="L26" s="10">
        <f>'Žákyně Č'!L18</f>
        <v>0</v>
      </c>
      <c r="M26" s="83">
        <f>'Žákyně Č'!M18</f>
        <v>0</v>
      </c>
      <c r="N26" s="9">
        <f>'Žákyně Č'!N18</f>
        <v>88</v>
      </c>
      <c r="O26" s="21">
        <v>23</v>
      </c>
    </row>
    <row r="27" spans="1:15" ht="12.75">
      <c r="A27" s="18" t="str">
        <f>'Žákyně M'!A12</f>
        <v>Lněničková Petra Brno</v>
      </c>
      <c r="B27" s="9">
        <f>'Žákyně M'!B12</f>
        <v>1</v>
      </c>
      <c r="C27" s="10">
        <f>'Žákyně M'!C12</f>
        <v>1</v>
      </c>
      <c r="D27" s="10">
        <f>'Žákyně M'!D12</f>
        <v>1</v>
      </c>
      <c r="E27" s="83">
        <f>'Žákyně M'!E12</f>
        <v>88</v>
      </c>
      <c r="F27" s="9">
        <f>'Žákyně M'!F12</f>
        <v>0</v>
      </c>
      <c r="G27" s="10">
        <f>'Žákyně M'!G12</f>
        <v>0</v>
      </c>
      <c r="H27" s="10">
        <f>'Žákyně M'!H12</f>
        <v>0</v>
      </c>
      <c r="I27" s="83">
        <f>'Žákyně M'!I12</f>
        <v>0</v>
      </c>
      <c r="J27" s="9">
        <f>'Žákyně M'!J12</f>
        <v>0</v>
      </c>
      <c r="K27" s="10">
        <f>'Žákyně M'!K12</f>
        <v>0</v>
      </c>
      <c r="L27" s="10">
        <f>'Žákyně M'!L12</f>
        <v>0</v>
      </c>
      <c r="M27" s="83">
        <f>'Žákyně M'!M12</f>
        <v>0</v>
      </c>
      <c r="N27" s="9">
        <f>'Žákyně M'!N12</f>
        <v>88</v>
      </c>
      <c r="O27" s="21">
        <v>24</v>
      </c>
    </row>
    <row r="28" spans="1:15" ht="12.75">
      <c r="A28" s="18" t="str">
        <f>'Žákyně Č'!A19</f>
        <v>Novákovoá Ilona H-R</v>
      </c>
      <c r="B28" s="9">
        <f>'Žákyně Č'!B19</f>
        <v>0</v>
      </c>
      <c r="C28" s="10">
        <f>'Žákyně Č'!C19</f>
        <v>1</v>
      </c>
      <c r="D28" s="10">
        <f>'Žákyně Č'!D19</f>
        <v>0</v>
      </c>
      <c r="E28" s="83">
        <f>'Žákyně Č'!E19</f>
        <v>28</v>
      </c>
      <c r="F28" s="9">
        <f>'Žákyně Č'!F19</f>
        <v>0</v>
      </c>
      <c r="G28" s="10">
        <f>'Žákyně Č'!G19</f>
        <v>1</v>
      </c>
      <c r="H28" s="10">
        <f>'Žákyně Č'!H19</f>
        <v>0</v>
      </c>
      <c r="I28" s="83">
        <f>'Žákyně Č'!I19</f>
        <v>56</v>
      </c>
      <c r="J28" s="9">
        <f>'Žákyně Č'!J19</f>
        <v>0</v>
      </c>
      <c r="K28" s="10">
        <f>'Žákyně Č'!K19</f>
        <v>0</v>
      </c>
      <c r="L28" s="10">
        <f>'Žákyně Č'!L19</f>
        <v>0</v>
      </c>
      <c r="M28" s="83">
        <f>'Žákyně Č'!M19</f>
        <v>0</v>
      </c>
      <c r="N28" s="9">
        <f>'Žákyně Č'!N19</f>
        <v>84</v>
      </c>
      <c r="O28" s="21">
        <v>25</v>
      </c>
    </row>
    <row r="29" spans="1:15" ht="12.75">
      <c r="A29" s="18" t="str">
        <f>'Žákyně Č'!A20</f>
        <v>Meyerová Eliška Son</v>
      </c>
      <c r="B29" s="9">
        <f>'Žákyně Č'!B20</f>
        <v>2</v>
      </c>
      <c r="C29" s="10">
        <f>'Žákyně Č'!C20</f>
        <v>0</v>
      </c>
      <c r="D29" s="10">
        <f>'Žákyně Č'!D20</f>
        <v>0</v>
      </c>
      <c r="E29" s="83">
        <f>'Žákyně Č'!E20</f>
        <v>80</v>
      </c>
      <c r="F29" s="9">
        <f>'Žákyně Č'!F20</f>
        <v>0</v>
      </c>
      <c r="G29" s="10">
        <f>'Žákyně Č'!G20</f>
        <v>0</v>
      </c>
      <c r="H29" s="10">
        <f>'Žákyně Č'!H20</f>
        <v>0</v>
      </c>
      <c r="I29" s="83">
        <f>'Žákyně Č'!I20</f>
        <v>0</v>
      </c>
      <c r="J29" s="9">
        <f>'Žákyně Č'!J20</f>
        <v>0</v>
      </c>
      <c r="K29" s="10">
        <f>'Žákyně Č'!K20</f>
        <v>0</v>
      </c>
      <c r="L29" s="10">
        <f>'Žákyně Č'!L20</f>
        <v>0</v>
      </c>
      <c r="M29" s="83">
        <f>'Žákyně Č'!M20</f>
        <v>0</v>
      </c>
      <c r="N29" s="9">
        <f>'Žákyně Č'!N20</f>
        <v>80</v>
      </c>
      <c r="O29" s="21">
        <v>26</v>
      </c>
    </row>
    <row r="30" spans="1:15" ht="12.75">
      <c r="A30" s="18" t="str">
        <f>'Žákyně M'!A13</f>
        <v>Hrabalová Simona Brno</v>
      </c>
      <c r="B30" s="9">
        <f>'Žákyně M'!B13</f>
        <v>0</v>
      </c>
      <c r="C30" s="10">
        <f>'Žákyně M'!C13</f>
        <v>0</v>
      </c>
      <c r="D30" s="10">
        <f>'Žákyně M'!D13</f>
        <v>0</v>
      </c>
      <c r="E30" s="83">
        <f>'Žákyně M'!E13</f>
        <v>0</v>
      </c>
      <c r="F30" s="9">
        <f>'Žákyně M'!F13</f>
        <v>0</v>
      </c>
      <c r="G30" s="10">
        <f>'Žákyně M'!G13</f>
        <v>0</v>
      </c>
      <c r="H30" s="10">
        <f>'Žákyně M'!H13</f>
        <v>2</v>
      </c>
      <c r="I30" s="83">
        <f>'Žákyně M'!I13</f>
        <v>80</v>
      </c>
      <c r="J30" s="9">
        <f>'Žákyně M'!J13</f>
        <v>0</v>
      </c>
      <c r="K30" s="10">
        <f>'Žákyně M'!K13</f>
        <v>0</v>
      </c>
      <c r="L30" s="10">
        <f>'Žákyně M'!L13</f>
        <v>0</v>
      </c>
      <c r="M30" s="83">
        <f>'Žákyně M'!M13</f>
        <v>0</v>
      </c>
      <c r="N30" s="9">
        <f>'Žákyně M'!N13</f>
        <v>80</v>
      </c>
      <c r="O30" s="21">
        <v>27</v>
      </c>
    </row>
    <row r="31" spans="1:15" ht="12.75">
      <c r="A31" s="18" t="str">
        <f>'Žákyně Č'!A21</f>
        <v>Michnerová Lucie Tong Il</v>
      </c>
      <c r="B31" s="9">
        <f>'Žákyně Č'!B21</f>
        <v>0</v>
      </c>
      <c r="C31" s="10">
        <f>'Žákyně Č'!C21</f>
        <v>0</v>
      </c>
      <c r="D31" s="10">
        <f>'Žákyně Č'!D21</f>
        <v>1</v>
      </c>
      <c r="E31" s="83">
        <f>'Žákyně Č'!E21</f>
        <v>20</v>
      </c>
      <c r="F31" s="9">
        <f>'Žákyně Č'!F21</f>
        <v>0</v>
      </c>
      <c r="G31" s="10">
        <f>'Žákyně Č'!G21</f>
        <v>1</v>
      </c>
      <c r="H31" s="10">
        <f>'Žákyně Č'!H21</f>
        <v>0</v>
      </c>
      <c r="I31" s="83">
        <f>'Žákyně Č'!I21</f>
        <v>56</v>
      </c>
      <c r="J31" s="9">
        <f>'Žákyně Č'!J21</f>
        <v>0</v>
      </c>
      <c r="K31" s="10">
        <f>'Žákyně Č'!K21</f>
        <v>0</v>
      </c>
      <c r="L31" s="10">
        <f>'Žákyně Č'!L21</f>
        <v>0</v>
      </c>
      <c r="M31" s="83">
        <f>'Žákyně Č'!M21</f>
        <v>0</v>
      </c>
      <c r="N31" s="9">
        <f>'Žákyně Č'!N21</f>
        <v>76</v>
      </c>
      <c r="O31" s="21">
        <v>28</v>
      </c>
    </row>
    <row r="32" spans="1:15" ht="12.75">
      <c r="A32" s="18" t="str">
        <f>'Žákyně Č'!A22</f>
        <v>Bardonová Martina Son</v>
      </c>
      <c r="B32" s="9">
        <f>'Žákyně Č'!B22</f>
        <v>0</v>
      </c>
      <c r="C32" s="10">
        <f>'Žákyně Č'!C22</f>
        <v>2</v>
      </c>
      <c r="D32" s="10">
        <f>'Žákyně Č'!D22</f>
        <v>1</v>
      </c>
      <c r="E32" s="83">
        <f>'Žákyně Č'!E22</f>
        <v>76</v>
      </c>
      <c r="F32" s="9">
        <f>'Žákyně Č'!F22</f>
        <v>0</v>
      </c>
      <c r="G32" s="10">
        <f>'Žákyně Č'!G22</f>
        <v>0</v>
      </c>
      <c r="H32" s="10">
        <f>'Žákyně Č'!H22</f>
        <v>0</v>
      </c>
      <c r="I32" s="83">
        <f>'Žákyně Č'!I22</f>
        <v>0</v>
      </c>
      <c r="J32" s="9">
        <f>'Žákyně Č'!J22</f>
        <v>0</v>
      </c>
      <c r="K32" s="10">
        <f>'Žákyně Č'!K22</f>
        <v>0</v>
      </c>
      <c r="L32" s="10">
        <f>'Žákyně Č'!L22</f>
        <v>0</v>
      </c>
      <c r="M32" s="83">
        <f>'Žákyně Č'!M22</f>
        <v>0</v>
      </c>
      <c r="N32" s="9">
        <f>'Žákyně Č'!N22</f>
        <v>76</v>
      </c>
      <c r="O32" s="21">
        <v>29</v>
      </c>
    </row>
    <row r="33" spans="1:15" ht="12.75">
      <c r="A33" s="18" t="str">
        <f>'Žákyně Č'!A23</f>
        <v>Štěpánková Aneta Panter</v>
      </c>
      <c r="B33" s="9">
        <f>'Žákyně Č'!B23</f>
        <v>0</v>
      </c>
      <c r="C33" s="10">
        <f>'Žákyně Č'!C23</f>
        <v>0</v>
      </c>
      <c r="D33" s="10">
        <f>'Žákyně Č'!D23</f>
        <v>0</v>
      </c>
      <c r="E33" s="83">
        <f>'Žákyně Č'!E23</f>
        <v>0</v>
      </c>
      <c r="F33" s="9">
        <f>'Žákyně Č'!F23</f>
        <v>0</v>
      </c>
      <c r="G33" s="10">
        <f>'Žákyně Č'!G23</f>
        <v>0</v>
      </c>
      <c r="H33" s="10">
        <f>'Žákyně Č'!H23</f>
        <v>0</v>
      </c>
      <c r="I33" s="83">
        <f>'Žákyně Č'!I23</f>
        <v>0</v>
      </c>
      <c r="J33" s="9">
        <f>'Žákyně Č'!J23</f>
        <v>0</v>
      </c>
      <c r="K33" s="10">
        <f>'Žákyně Č'!K23</f>
        <v>1</v>
      </c>
      <c r="L33" s="10">
        <f>'Žákyně Č'!L23</f>
        <v>0</v>
      </c>
      <c r="M33" s="83">
        <f>'Žákyně Č'!M23</f>
        <v>70</v>
      </c>
      <c r="N33" s="9">
        <f>'Žákyně Č'!N23</f>
        <v>70</v>
      </c>
      <c r="O33" s="21">
        <v>30</v>
      </c>
    </row>
    <row r="34" spans="1:15" ht="12.75">
      <c r="A34" s="18" t="str">
        <f>'Žákyně M'!A14</f>
        <v>Žitníková Dominika F - M</v>
      </c>
      <c r="B34" s="9">
        <f>'Žákyně M'!B14</f>
        <v>0</v>
      </c>
      <c r="C34" s="10">
        <f>'Žákyně M'!C14</f>
        <v>0</v>
      </c>
      <c r="D34" s="10">
        <f>'Žákyně M'!D14</f>
        <v>1</v>
      </c>
      <c r="E34" s="83">
        <f>'Žákyně M'!E14</f>
        <v>20</v>
      </c>
      <c r="F34" s="9">
        <f>'Žákyně M'!F14</f>
        <v>0</v>
      </c>
      <c r="G34" s="10">
        <f>'Žákyně M'!G14</f>
        <v>0</v>
      </c>
      <c r="H34" s="10">
        <f>'Žákyně M'!H14</f>
        <v>1</v>
      </c>
      <c r="I34" s="83">
        <f>'Žákyně M'!I14</f>
        <v>40</v>
      </c>
      <c r="J34" s="9">
        <f>'Žákyně M'!J14</f>
        <v>0</v>
      </c>
      <c r="K34" s="10">
        <f>'Žákyně M'!K14</f>
        <v>0</v>
      </c>
      <c r="L34" s="10">
        <f>'Žákyně M'!L14</f>
        <v>0</v>
      </c>
      <c r="M34" s="83">
        <f>'Žákyně M'!M14</f>
        <v>0</v>
      </c>
      <c r="N34" s="9">
        <f>'Žákyně M'!N14</f>
        <v>60</v>
      </c>
      <c r="O34" s="21">
        <v>31</v>
      </c>
    </row>
    <row r="35" spans="1:15" ht="12.75">
      <c r="A35" s="18" t="str">
        <f>'Žákyně Č'!A24</f>
        <v>Kočvarová Barbora Naeryo Chagi</v>
      </c>
      <c r="B35" s="9">
        <f>'Žákyně Č'!B24</f>
        <v>0</v>
      </c>
      <c r="C35" s="10">
        <f>'Žákyně Č'!C24</f>
        <v>0</v>
      </c>
      <c r="D35" s="10">
        <f>'Žákyně Č'!D24</f>
        <v>0</v>
      </c>
      <c r="E35" s="83">
        <f>'Žákyně Č'!E24</f>
        <v>0</v>
      </c>
      <c r="F35" s="9">
        <f>'Žákyně Č'!F24</f>
        <v>0</v>
      </c>
      <c r="G35" s="10">
        <f>'Žákyně Č'!G24</f>
        <v>1</v>
      </c>
      <c r="H35" s="10">
        <f>'Žákyně Č'!H24</f>
        <v>0</v>
      </c>
      <c r="I35" s="83">
        <f>'Žákyně Č'!I24</f>
        <v>56</v>
      </c>
      <c r="J35" s="9">
        <f>'Žákyně Č'!J24</f>
        <v>0</v>
      </c>
      <c r="K35" s="10">
        <f>'Žákyně Č'!K24</f>
        <v>0</v>
      </c>
      <c r="L35" s="10">
        <f>'Žákyně Č'!L24</f>
        <v>0</v>
      </c>
      <c r="M35" s="83">
        <f>'Žákyně Č'!M24</f>
        <v>0</v>
      </c>
      <c r="N35" s="9">
        <f>'Žákyně Č'!N24</f>
        <v>56</v>
      </c>
      <c r="O35" s="21">
        <v>32</v>
      </c>
    </row>
    <row r="36" spans="1:15" ht="12.75">
      <c r="A36" s="18" t="str">
        <f>'Žákyně Č'!A25</f>
        <v>Hřebačková Ivana Sonkal</v>
      </c>
      <c r="B36" s="9">
        <f>'Žákyně Č'!B25</f>
        <v>0</v>
      </c>
      <c r="C36" s="10">
        <f>'Žákyně Č'!C25</f>
        <v>2</v>
      </c>
      <c r="D36" s="10">
        <f>'Žákyně Č'!D25</f>
        <v>0</v>
      </c>
      <c r="E36" s="83">
        <f>'Žákyně Č'!E25</f>
        <v>56</v>
      </c>
      <c r="F36" s="9">
        <f>'Žákyně Č'!F25</f>
        <v>0</v>
      </c>
      <c r="G36" s="10">
        <f>'Žákyně Č'!G25</f>
        <v>0</v>
      </c>
      <c r="H36" s="10">
        <f>'Žákyně Č'!H25</f>
        <v>0</v>
      </c>
      <c r="I36" s="83">
        <f>'Žákyně Č'!I25</f>
        <v>0</v>
      </c>
      <c r="J36" s="9">
        <f>'Žákyně Č'!J25</f>
        <v>0</v>
      </c>
      <c r="K36" s="10">
        <f>'Žákyně Č'!K25</f>
        <v>0</v>
      </c>
      <c r="L36" s="10">
        <f>'Žákyně Č'!L25</f>
        <v>0</v>
      </c>
      <c r="M36" s="83">
        <f>'Žákyně Č'!M25</f>
        <v>0</v>
      </c>
      <c r="N36" s="9">
        <f>'Žákyně Č'!N25</f>
        <v>56</v>
      </c>
      <c r="O36" s="21">
        <v>33</v>
      </c>
    </row>
    <row r="37" spans="1:15" ht="12.75">
      <c r="A37" s="18" t="str">
        <f>'Žákyně Č'!A26</f>
        <v>Brabcová Jana Sam Il Most</v>
      </c>
      <c r="B37" s="9">
        <f>'Žákyně Č'!B26</f>
        <v>0</v>
      </c>
      <c r="C37" s="10">
        <f>'Žákyně Č'!C26</f>
        <v>0</v>
      </c>
      <c r="D37" s="10">
        <f>'Žákyně Č'!D26</f>
        <v>0</v>
      </c>
      <c r="E37" s="83">
        <f>'Žákyně Č'!E26</f>
        <v>0</v>
      </c>
      <c r="F37" s="9">
        <f>'Žákyně Č'!F26</f>
        <v>0</v>
      </c>
      <c r="G37" s="10">
        <f>'Žákyně Č'!G26</f>
        <v>0</v>
      </c>
      <c r="H37" s="10">
        <f>'Žákyně Č'!H26</f>
        <v>0</v>
      </c>
      <c r="I37" s="83">
        <f>'Žákyně Č'!I26</f>
        <v>0</v>
      </c>
      <c r="J37" s="9">
        <f>'Žákyně Č'!J26</f>
        <v>0</v>
      </c>
      <c r="K37" s="10">
        <f>'Žákyně Č'!K26</f>
        <v>0</v>
      </c>
      <c r="L37" s="10">
        <f>'Žákyně Č'!L26</f>
        <v>1</v>
      </c>
      <c r="M37" s="83">
        <f>'Žákyně Č'!M26</f>
        <v>50</v>
      </c>
      <c r="N37" s="9">
        <f>'Žákyně Č'!N26</f>
        <v>50</v>
      </c>
      <c r="O37" s="21">
        <v>34</v>
      </c>
    </row>
    <row r="38" spans="1:15" ht="12.75">
      <c r="A38" s="18" t="str">
        <f>'Žákyně Č'!A27</f>
        <v>Osobová Lucie Dan-Gun</v>
      </c>
      <c r="B38" s="9">
        <f>'Žákyně Č'!B27</f>
        <v>0</v>
      </c>
      <c r="C38" s="10">
        <f>'Žákyně Č'!C27</f>
        <v>0</v>
      </c>
      <c r="D38" s="10">
        <f>'Žákyně Č'!D27</f>
        <v>0</v>
      </c>
      <c r="E38" s="83">
        <f>'Žákyně Č'!E27</f>
        <v>0</v>
      </c>
      <c r="F38" s="9">
        <f>'Žákyně Č'!F27</f>
        <v>0</v>
      </c>
      <c r="G38" s="10">
        <f>'Žákyně Č'!G27</f>
        <v>0</v>
      </c>
      <c r="H38" s="10">
        <f>'Žákyně Č'!H27</f>
        <v>0</v>
      </c>
      <c r="I38" s="83">
        <f>'Žákyně Č'!I27</f>
        <v>0</v>
      </c>
      <c r="J38" s="9">
        <f>'Žákyně Č'!J27</f>
        <v>0</v>
      </c>
      <c r="K38" s="10">
        <f>'Žákyně Č'!K27</f>
        <v>0</v>
      </c>
      <c r="L38" s="10">
        <f>'Žákyně Č'!L27</f>
        <v>1</v>
      </c>
      <c r="M38" s="83">
        <f>'Žákyně Č'!M27</f>
        <v>50</v>
      </c>
      <c r="N38" s="9">
        <f>'Žákyně Č'!N27</f>
        <v>50</v>
      </c>
      <c r="O38" s="21">
        <v>35</v>
      </c>
    </row>
    <row r="39" spans="1:15" ht="12.75">
      <c r="A39" s="18" t="str">
        <f>'Žákyně Č'!A28</f>
        <v>Suchá Vanda Sam Il</v>
      </c>
      <c r="B39" s="9">
        <f>'Žákyně Č'!B28</f>
        <v>0</v>
      </c>
      <c r="C39" s="10">
        <f>'Žákyně Č'!C28</f>
        <v>0</v>
      </c>
      <c r="D39" s="10">
        <f>'Žákyně Č'!D28</f>
        <v>0</v>
      </c>
      <c r="E39" s="83">
        <f>'Žákyně Č'!E28</f>
        <v>0</v>
      </c>
      <c r="F39" s="9">
        <f>'Žákyně Č'!F28</f>
        <v>0</v>
      </c>
      <c r="G39" s="10">
        <f>'Žákyně Č'!G28</f>
        <v>0</v>
      </c>
      <c r="H39" s="10">
        <f>'Žákyně Č'!H28</f>
        <v>0</v>
      </c>
      <c r="I39" s="83">
        <f>'Žákyně Č'!I28</f>
        <v>0</v>
      </c>
      <c r="J39" s="9">
        <f>'Žákyně Č'!J28</f>
        <v>0</v>
      </c>
      <c r="K39" s="10">
        <f>'Žákyně Č'!K28</f>
        <v>0</v>
      </c>
      <c r="L39" s="10">
        <f>'Žákyně Č'!L28</f>
        <v>1</v>
      </c>
      <c r="M39" s="83">
        <f>'Žákyně Č'!M28</f>
        <v>50</v>
      </c>
      <c r="N39" s="9">
        <f>'Žákyně Č'!N28</f>
        <v>50</v>
      </c>
      <c r="O39" s="21">
        <v>36</v>
      </c>
    </row>
    <row r="40" spans="1:15" ht="12.75">
      <c r="A40" s="18" t="str">
        <f>'Žákyně Č'!A29</f>
        <v>Bajdová Jana Panter</v>
      </c>
      <c r="B40" s="9">
        <f>'Žákyně Č'!B29</f>
        <v>0</v>
      </c>
      <c r="C40" s="10">
        <f>'Žákyně Č'!C29</f>
        <v>0</v>
      </c>
      <c r="D40" s="10">
        <f>'Žákyně Č'!D29</f>
        <v>0</v>
      </c>
      <c r="E40" s="83">
        <f>'Žákyně Č'!E29</f>
        <v>0</v>
      </c>
      <c r="F40" s="9">
        <f>'Žákyně Č'!F29</f>
        <v>0</v>
      </c>
      <c r="G40" s="10">
        <f>'Žákyně Č'!G29</f>
        <v>0</v>
      </c>
      <c r="H40" s="10">
        <f>'Žákyně Č'!H29</f>
        <v>0</v>
      </c>
      <c r="I40" s="83">
        <f>'Žákyně Č'!I29</f>
        <v>0</v>
      </c>
      <c r="J40" s="9">
        <f>'Žákyně Č'!J29</f>
        <v>0</v>
      </c>
      <c r="K40" s="10">
        <f>'Žákyně Č'!K29</f>
        <v>0</v>
      </c>
      <c r="L40" s="10">
        <f>'Žákyně Č'!L29</f>
        <v>1</v>
      </c>
      <c r="M40" s="83">
        <f>'Žákyně Č'!M29</f>
        <v>50</v>
      </c>
      <c r="N40" s="9">
        <f>'Žákyně Č'!N29</f>
        <v>50</v>
      </c>
      <c r="O40" s="21">
        <v>37</v>
      </c>
    </row>
    <row r="41" spans="1:15" ht="12.75">
      <c r="A41" s="18" t="str">
        <f>'Žákyně M'!A15</f>
        <v>Vetešková Vlaďka Brno</v>
      </c>
      <c r="B41" s="9">
        <f>'Žákyně M'!B15</f>
        <v>0</v>
      </c>
      <c r="C41" s="10">
        <f>'Žákyně M'!C15</f>
        <v>1</v>
      </c>
      <c r="D41" s="10">
        <f>'Žákyně M'!D15</f>
        <v>1</v>
      </c>
      <c r="E41" s="83">
        <f>'Žákyně M'!E15</f>
        <v>48</v>
      </c>
      <c r="F41" s="9">
        <f>'Žákyně M'!F15</f>
        <v>0</v>
      </c>
      <c r="G41" s="10">
        <f>'Žákyně M'!G15</f>
        <v>0</v>
      </c>
      <c r="H41" s="10">
        <f>'Žákyně M'!H15</f>
        <v>0</v>
      </c>
      <c r="I41" s="83">
        <f>'Žákyně M'!I15</f>
        <v>0</v>
      </c>
      <c r="J41" s="9">
        <f>'Žákyně M'!J15</f>
        <v>0</v>
      </c>
      <c r="K41" s="10">
        <f>'Žákyně M'!K15</f>
        <v>0</v>
      </c>
      <c r="L41" s="10">
        <f>'Žákyně M'!L15</f>
        <v>0</v>
      </c>
      <c r="M41" s="83">
        <f>'Žákyně M'!M15</f>
        <v>0</v>
      </c>
      <c r="N41" s="9">
        <f>'Žákyně M'!N15</f>
        <v>48</v>
      </c>
      <c r="O41" s="21">
        <v>38</v>
      </c>
    </row>
    <row r="42" spans="1:15" ht="12.75">
      <c r="A42" s="18" t="str">
        <f>'Žákyně Č'!A30</f>
        <v>Junová Monika Son</v>
      </c>
      <c r="B42" s="9">
        <f>'Žákyně Č'!B30</f>
        <v>0</v>
      </c>
      <c r="C42" s="10">
        <f>'Žákyně Č'!C30</f>
        <v>0</v>
      </c>
      <c r="D42" s="10">
        <f>'Žákyně Č'!D30</f>
        <v>2</v>
      </c>
      <c r="E42" s="83">
        <f>'Žákyně Č'!E30</f>
        <v>40</v>
      </c>
      <c r="F42" s="9">
        <f>'Žákyně Č'!F30</f>
        <v>0</v>
      </c>
      <c r="G42" s="10">
        <f>'Žákyně Č'!G30</f>
        <v>0</v>
      </c>
      <c r="H42" s="10">
        <f>'Žákyně Č'!H30</f>
        <v>0</v>
      </c>
      <c r="I42" s="83">
        <f>'Žákyně Č'!I30</f>
        <v>0</v>
      </c>
      <c r="J42" s="9">
        <f>'Žákyně Č'!J30</f>
        <v>0</v>
      </c>
      <c r="K42" s="10">
        <f>'Žákyně Č'!K30</f>
        <v>0</v>
      </c>
      <c r="L42" s="10">
        <f>'Žákyně Č'!L30</f>
        <v>0</v>
      </c>
      <c r="M42" s="83">
        <f>'Žákyně Č'!M30</f>
        <v>0</v>
      </c>
      <c r="N42" s="9">
        <f>'Žákyně Č'!N30</f>
        <v>40</v>
      </c>
      <c r="O42" s="21">
        <v>39</v>
      </c>
    </row>
    <row r="43" spans="1:15" ht="12.75">
      <c r="A43" s="18" t="str">
        <f>'Žákyně Č'!A31</f>
        <v>Dvořáková Pavla Sonkal</v>
      </c>
      <c r="B43" s="9">
        <f>'Žákyně Č'!B31</f>
        <v>0</v>
      </c>
      <c r="C43" s="10">
        <f>'Žákyně Č'!C31</f>
        <v>0</v>
      </c>
      <c r="D43" s="10">
        <f>'Žákyně Č'!D31</f>
        <v>2</v>
      </c>
      <c r="E43" s="83">
        <f>'Žákyně Č'!E31</f>
        <v>40</v>
      </c>
      <c r="F43" s="9">
        <f>'Žákyně Č'!F31</f>
        <v>0</v>
      </c>
      <c r="G43" s="10">
        <f>'Žákyně Č'!G31</f>
        <v>0</v>
      </c>
      <c r="H43" s="10">
        <f>'Žákyně Č'!H31</f>
        <v>0</v>
      </c>
      <c r="I43" s="83">
        <f>'Žákyně Č'!I31</f>
        <v>0</v>
      </c>
      <c r="J43" s="9">
        <f>'Žákyně Č'!J31</f>
        <v>0</v>
      </c>
      <c r="K43" s="10">
        <f>'Žákyně Č'!K31</f>
        <v>0</v>
      </c>
      <c r="L43" s="10">
        <f>'Žákyně Č'!L31</f>
        <v>0</v>
      </c>
      <c r="M43" s="83">
        <f>'Žákyně Č'!M31</f>
        <v>0</v>
      </c>
      <c r="N43" s="9">
        <f>'Žákyně Č'!N31</f>
        <v>40</v>
      </c>
      <c r="O43" s="21">
        <v>40</v>
      </c>
    </row>
    <row r="44" spans="1:15" ht="12.75">
      <c r="A44" s="18" t="str">
        <f>'Žákyně M'!A16</f>
        <v>Čechová Barbora F-M</v>
      </c>
      <c r="B44" s="9">
        <f>'Žákyně M'!B16</f>
        <v>0</v>
      </c>
      <c r="C44" s="10">
        <f>'Žákyně M'!C16</f>
        <v>0</v>
      </c>
      <c r="D44" s="10">
        <f>'Žákyně M'!D16</f>
        <v>2</v>
      </c>
      <c r="E44" s="83">
        <f>'Žákyně M'!E16</f>
        <v>40</v>
      </c>
      <c r="F44" s="9">
        <f>'Žákyně M'!F16</f>
        <v>0</v>
      </c>
      <c r="G44" s="10">
        <f>'Žákyně M'!G16</f>
        <v>0</v>
      </c>
      <c r="H44" s="10">
        <f>'Žákyně M'!H16</f>
        <v>0</v>
      </c>
      <c r="I44" s="83">
        <f>'Žákyně M'!I16</f>
        <v>0</v>
      </c>
      <c r="J44" s="9">
        <f>'Žákyně M'!J16</f>
        <v>0</v>
      </c>
      <c r="K44" s="10">
        <f>'Žákyně M'!K16</f>
        <v>0</v>
      </c>
      <c r="L44" s="10">
        <f>'Žákyně M'!L16</f>
        <v>0</v>
      </c>
      <c r="M44" s="83">
        <f>'Žákyně M'!M16</f>
        <v>0</v>
      </c>
      <c r="N44" s="9">
        <f>'Žákyně M'!N16</f>
        <v>40</v>
      </c>
      <c r="O44" s="21">
        <v>41</v>
      </c>
    </row>
    <row r="45" spans="1:15" ht="12.75">
      <c r="A45" s="18" t="str">
        <f>'Žákyně M'!A17</f>
        <v>Kolářová Kateřina F-M</v>
      </c>
      <c r="B45" s="9">
        <f>'Žákyně M'!B17</f>
        <v>0</v>
      </c>
      <c r="C45" s="10">
        <f>'Žákyně M'!C17</f>
        <v>1</v>
      </c>
      <c r="D45" s="10">
        <f>'Žákyně M'!D17</f>
        <v>0</v>
      </c>
      <c r="E45" s="83">
        <f>'Žákyně M'!E17</f>
        <v>28</v>
      </c>
      <c r="F45" s="9">
        <f>'Žákyně M'!F17</f>
        <v>0</v>
      </c>
      <c r="G45" s="10">
        <f>'Žákyně M'!G17</f>
        <v>0</v>
      </c>
      <c r="H45" s="10">
        <f>'Žákyně M'!H17</f>
        <v>0</v>
      </c>
      <c r="I45" s="83">
        <f>'Žákyně M'!I17</f>
        <v>0</v>
      </c>
      <c r="J45" s="9">
        <f>'Žákyně M'!J17</f>
        <v>0</v>
      </c>
      <c r="K45" s="10">
        <f>'Žákyně M'!K17</f>
        <v>0</v>
      </c>
      <c r="L45" s="10">
        <f>'Žákyně M'!L17</f>
        <v>0</v>
      </c>
      <c r="M45" s="83">
        <f>'Žákyně M'!M17</f>
        <v>0</v>
      </c>
      <c r="N45" s="9">
        <f>'Žákyně M'!N17</f>
        <v>28</v>
      </c>
      <c r="O45" s="21">
        <v>42</v>
      </c>
    </row>
    <row r="46" spans="1:15" ht="12.75">
      <c r="A46" s="18" t="str">
        <f>'Žákyně Č'!A32</f>
        <v>Adensamová Jana W-H</v>
      </c>
      <c r="B46" s="9">
        <f>'Žákyně Č'!B32</f>
        <v>0</v>
      </c>
      <c r="C46" s="10">
        <f>'Žákyně Č'!C32</f>
        <v>0</v>
      </c>
      <c r="D46" s="10">
        <f>'Žákyně Č'!D32</f>
        <v>1</v>
      </c>
      <c r="E46" s="83">
        <f>'Žákyně Č'!E32</f>
        <v>20</v>
      </c>
      <c r="F46" s="9">
        <f>'Žákyně Č'!F32</f>
        <v>0</v>
      </c>
      <c r="G46" s="10">
        <f>'Žákyně Č'!G32</f>
        <v>0</v>
      </c>
      <c r="H46" s="10">
        <f>'Žákyně Č'!H32</f>
        <v>0</v>
      </c>
      <c r="I46" s="83">
        <f>'Žákyně Č'!I32</f>
        <v>0</v>
      </c>
      <c r="J46" s="9">
        <f>'Žákyně Č'!J32</f>
        <v>0</v>
      </c>
      <c r="K46" s="10">
        <f>'Žákyně Č'!K32</f>
        <v>0</v>
      </c>
      <c r="L46" s="10">
        <f>'Žákyně Č'!L32</f>
        <v>0</v>
      </c>
      <c r="M46" s="83">
        <f>'Žákyně Č'!M32</f>
        <v>0</v>
      </c>
      <c r="N46" s="9">
        <f>'Žákyně Č'!N32</f>
        <v>20</v>
      </c>
      <c r="O46" s="21">
        <v>43</v>
      </c>
    </row>
    <row r="47" spans="1:15" ht="12.75">
      <c r="A47" s="18" t="str">
        <f>'Žákyně Č'!A33</f>
        <v>Jeřábková Adéla Kerberos</v>
      </c>
      <c r="B47" s="9">
        <f>'Žákyně Č'!B33</f>
        <v>0</v>
      </c>
      <c r="C47" s="10">
        <f>'Žákyně Č'!C33</f>
        <v>0</v>
      </c>
      <c r="D47" s="10">
        <f>'Žákyně Č'!D33</f>
        <v>1</v>
      </c>
      <c r="E47" s="83">
        <f>'Žákyně Č'!E33</f>
        <v>20</v>
      </c>
      <c r="F47" s="9">
        <f>'Žákyně Č'!F33</f>
        <v>0</v>
      </c>
      <c r="G47" s="10">
        <f>'Žákyně Č'!G33</f>
        <v>0</v>
      </c>
      <c r="H47" s="10">
        <f>'Žákyně Č'!H33</f>
        <v>0</v>
      </c>
      <c r="I47" s="83">
        <f>'Žákyně Č'!I33</f>
        <v>0</v>
      </c>
      <c r="J47" s="9">
        <f>'Žákyně Č'!J33</f>
        <v>0</v>
      </c>
      <c r="K47" s="10">
        <f>'Žákyně Č'!K33</f>
        <v>0</v>
      </c>
      <c r="L47" s="10">
        <f>'Žákyně Č'!L33</f>
        <v>0</v>
      </c>
      <c r="M47" s="83">
        <f>'Žákyně Č'!M33</f>
        <v>0</v>
      </c>
      <c r="N47" s="9">
        <f>'Žákyně Č'!N33</f>
        <v>20</v>
      </c>
      <c r="O47" s="21">
        <v>44</v>
      </c>
    </row>
    <row r="48" spans="1:15" ht="12.75">
      <c r="A48" s="18" t="str">
        <f>'Žákyně M'!A18</f>
        <v>Mikušová Marika F-M</v>
      </c>
      <c r="B48" s="9">
        <f>'Žákyně M'!B18</f>
        <v>0</v>
      </c>
      <c r="C48" s="10">
        <f>'Žákyně M'!C18</f>
        <v>0</v>
      </c>
      <c r="D48" s="10">
        <f>'Žákyně M'!D18</f>
        <v>1</v>
      </c>
      <c r="E48" s="83">
        <f>'Žákyně M'!E18</f>
        <v>20</v>
      </c>
      <c r="F48" s="9">
        <f>'Žákyně M'!F18</f>
        <v>0</v>
      </c>
      <c r="G48" s="10">
        <f>'Žákyně M'!G18</f>
        <v>0</v>
      </c>
      <c r="H48" s="10">
        <f>'Žákyně M'!H18</f>
        <v>0</v>
      </c>
      <c r="I48" s="83">
        <f>'Žákyně M'!I18</f>
        <v>0</v>
      </c>
      <c r="J48" s="9">
        <f>'Žákyně M'!J18</f>
        <v>0</v>
      </c>
      <c r="K48" s="10">
        <f>'Žákyně M'!K18</f>
        <v>0</v>
      </c>
      <c r="L48" s="10">
        <f>'Žákyně M'!L18</f>
        <v>0</v>
      </c>
      <c r="M48" s="83">
        <f>'Žákyně M'!M18</f>
        <v>0</v>
      </c>
      <c r="N48" s="9">
        <f>'Žákyně M'!N18</f>
        <v>20</v>
      </c>
      <c r="O48" s="21">
        <v>45</v>
      </c>
    </row>
    <row r="49" spans="1:15" ht="12.75">
      <c r="A49" s="18"/>
      <c r="B49" s="9"/>
      <c r="C49" s="10"/>
      <c r="D49" s="10"/>
      <c r="E49" s="83"/>
      <c r="F49" s="9"/>
      <c r="G49" s="10"/>
      <c r="H49" s="10"/>
      <c r="I49" s="83"/>
      <c r="J49" s="9"/>
      <c r="K49" s="10"/>
      <c r="L49" s="10"/>
      <c r="M49" s="83"/>
      <c r="N49" s="9"/>
      <c r="O49" s="21"/>
    </row>
    <row r="50" spans="1:15" ht="12.75">
      <c r="A50" s="18"/>
      <c r="B50" s="9"/>
      <c r="C50" s="10"/>
      <c r="D50" s="10"/>
      <c r="E50" s="83"/>
      <c r="F50" s="9"/>
      <c r="G50" s="10"/>
      <c r="H50" s="10"/>
      <c r="I50" s="83"/>
      <c r="J50" s="9"/>
      <c r="K50" s="10"/>
      <c r="L50" s="10"/>
      <c r="M50" s="83"/>
      <c r="N50" s="9"/>
      <c r="O50" s="21"/>
    </row>
    <row r="51" spans="1:15" ht="12.75">
      <c r="A51" s="18"/>
      <c r="B51" s="9"/>
      <c r="C51" s="10"/>
      <c r="D51" s="10"/>
      <c r="E51" s="83"/>
      <c r="F51" s="9"/>
      <c r="G51" s="10"/>
      <c r="H51" s="10"/>
      <c r="I51" s="83"/>
      <c r="J51" s="9"/>
      <c r="K51" s="10"/>
      <c r="L51" s="10"/>
      <c r="M51" s="83"/>
      <c r="N51" s="9"/>
      <c r="O51" s="21"/>
    </row>
    <row r="52" spans="1:15" ht="12.75">
      <c r="A52" s="18"/>
      <c r="B52" s="9"/>
      <c r="C52" s="10"/>
      <c r="D52" s="10"/>
      <c r="E52" s="83"/>
      <c r="F52" s="9"/>
      <c r="G52" s="10"/>
      <c r="H52" s="10"/>
      <c r="I52" s="83"/>
      <c r="J52" s="9"/>
      <c r="K52" s="10"/>
      <c r="L52" s="10"/>
      <c r="M52" s="83"/>
      <c r="N52" s="9"/>
      <c r="O52" s="21"/>
    </row>
    <row r="53" spans="1:15" ht="12.75">
      <c r="A53" s="18"/>
      <c r="B53" s="9"/>
      <c r="C53" s="10"/>
      <c r="D53" s="10"/>
      <c r="E53" s="83"/>
      <c r="F53" s="9"/>
      <c r="G53" s="10"/>
      <c r="H53" s="10"/>
      <c r="I53" s="83"/>
      <c r="J53" s="9"/>
      <c r="K53" s="10"/>
      <c r="L53" s="10"/>
      <c r="M53" s="83"/>
      <c r="N53" s="9"/>
      <c r="O53" s="21"/>
    </row>
    <row r="54" spans="1:15" ht="12.75">
      <c r="A54" s="18"/>
      <c r="B54" s="9"/>
      <c r="C54" s="10"/>
      <c r="D54" s="10"/>
      <c r="E54" s="33"/>
      <c r="F54" s="9"/>
      <c r="G54" s="10"/>
      <c r="H54" s="10"/>
      <c r="I54" s="11"/>
      <c r="J54" s="9"/>
      <c r="K54" s="10"/>
      <c r="L54" s="10"/>
      <c r="M54" s="11"/>
      <c r="N54" s="12"/>
      <c r="O54" s="21"/>
    </row>
    <row r="55" spans="1:15" ht="12.75">
      <c r="A55" s="18"/>
      <c r="B55" s="9"/>
      <c r="C55" s="10"/>
      <c r="D55" s="10"/>
      <c r="E55" s="33"/>
      <c r="F55" s="9"/>
      <c r="G55" s="10"/>
      <c r="H55" s="10"/>
      <c r="I55" s="11"/>
      <c r="J55" s="9"/>
      <c r="K55" s="10"/>
      <c r="L55" s="10"/>
      <c r="M55" s="11"/>
      <c r="N55" s="12"/>
      <c r="O55" s="21"/>
    </row>
    <row r="56" spans="1:15" ht="12.75">
      <c r="A56" s="18"/>
      <c r="B56" s="9"/>
      <c r="C56" s="10"/>
      <c r="D56" s="10"/>
      <c r="E56" s="33"/>
      <c r="F56" s="9"/>
      <c r="G56" s="10"/>
      <c r="H56" s="10"/>
      <c r="I56" s="11"/>
      <c r="J56" s="9"/>
      <c r="K56" s="10"/>
      <c r="L56" s="10"/>
      <c r="M56" s="11"/>
      <c r="N56" s="12"/>
      <c r="O56" s="21"/>
    </row>
    <row r="57" spans="1:15" ht="12.75">
      <c r="A57" s="18"/>
      <c r="B57" s="9"/>
      <c r="C57" s="10"/>
      <c r="D57" s="10"/>
      <c r="E57" s="33"/>
      <c r="F57" s="9"/>
      <c r="G57" s="10"/>
      <c r="H57" s="10"/>
      <c r="I57" s="11"/>
      <c r="J57" s="9"/>
      <c r="K57" s="10"/>
      <c r="L57" s="10"/>
      <c r="M57" s="11"/>
      <c r="N57" s="12"/>
      <c r="O57" s="21"/>
    </row>
    <row r="58" spans="1:15" ht="12.75">
      <c r="A58" s="18"/>
      <c r="B58" s="9"/>
      <c r="C58" s="10"/>
      <c r="D58" s="10"/>
      <c r="E58" s="33"/>
      <c r="F58" s="9"/>
      <c r="G58" s="10"/>
      <c r="H58" s="10"/>
      <c r="I58" s="11"/>
      <c r="J58" s="9"/>
      <c r="K58" s="10"/>
      <c r="L58" s="10"/>
      <c r="M58" s="11"/>
      <c r="N58" s="12"/>
      <c r="O58" s="21"/>
    </row>
    <row r="59" spans="1:15" ht="12.75">
      <c r="A59" s="18"/>
      <c r="B59" s="9"/>
      <c r="C59" s="10"/>
      <c r="D59" s="10"/>
      <c r="E59" s="33"/>
      <c r="F59" s="9"/>
      <c r="G59" s="10"/>
      <c r="H59" s="10"/>
      <c r="I59" s="11"/>
      <c r="J59" s="9"/>
      <c r="K59" s="10"/>
      <c r="L59" s="10"/>
      <c r="M59" s="11"/>
      <c r="N59" s="12"/>
      <c r="O59" s="21"/>
    </row>
    <row r="60" spans="1:15" ht="12.75">
      <c r="A60" s="18"/>
      <c r="B60" s="9"/>
      <c r="C60" s="10"/>
      <c r="D60" s="10"/>
      <c r="E60" s="33"/>
      <c r="F60" s="9"/>
      <c r="G60" s="10"/>
      <c r="H60" s="10"/>
      <c r="I60" s="11"/>
      <c r="J60" s="9"/>
      <c r="K60" s="10"/>
      <c r="L60" s="10"/>
      <c r="M60" s="11"/>
      <c r="N60" s="12"/>
      <c r="O60" s="21"/>
    </row>
    <row r="61" spans="1:15" ht="12.75">
      <c r="A61" s="18"/>
      <c r="B61" s="9"/>
      <c r="C61" s="10"/>
      <c r="D61" s="10"/>
      <c r="E61" s="33"/>
      <c r="F61" s="9"/>
      <c r="G61" s="10"/>
      <c r="H61" s="10"/>
      <c r="I61" s="11"/>
      <c r="J61" s="9"/>
      <c r="K61" s="10"/>
      <c r="L61" s="10"/>
      <c r="M61" s="11"/>
      <c r="N61" s="12"/>
      <c r="O61" s="21"/>
    </row>
    <row r="62" spans="1:15" ht="12.75">
      <c r="A62" s="18"/>
      <c r="B62" s="9"/>
      <c r="C62" s="10"/>
      <c r="D62" s="10"/>
      <c r="E62" s="33"/>
      <c r="F62" s="9"/>
      <c r="G62" s="10"/>
      <c r="H62" s="10"/>
      <c r="I62" s="11"/>
      <c r="J62" s="9"/>
      <c r="K62" s="10"/>
      <c r="L62" s="10"/>
      <c r="M62" s="11"/>
      <c r="N62" s="12"/>
      <c r="O62" s="21"/>
    </row>
    <row r="63" spans="1:15" ht="12.75">
      <c r="A63" s="18"/>
      <c r="B63" s="9"/>
      <c r="C63" s="10"/>
      <c r="D63" s="10"/>
      <c r="E63" s="33"/>
      <c r="F63" s="9"/>
      <c r="G63" s="10"/>
      <c r="H63" s="10"/>
      <c r="I63" s="11"/>
      <c r="J63" s="9"/>
      <c r="K63" s="10"/>
      <c r="L63" s="10"/>
      <c r="M63" s="11"/>
      <c r="N63" s="12"/>
      <c r="O63" s="21"/>
    </row>
    <row r="64" spans="1:15" ht="12.75">
      <c r="A64" s="18"/>
      <c r="B64" s="9"/>
      <c r="C64" s="10"/>
      <c r="D64" s="10"/>
      <c r="E64" s="33"/>
      <c r="F64" s="9"/>
      <c r="G64" s="10"/>
      <c r="H64" s="10"/>
      <c r="I64" s="11"/>
      <c r="J64" s="9"/>
      <c r="K64" s="10"/>
      <c r="L64" s="10"/>
      <c r="M64" s="11"/>
      <c r="N64" s="12"/>
      <c r="O64" s="21"/>
    </row>
  </sheetData>
  <sheetProtection sheet="1" objects="1" scenarios="1"/>
  <mergeCells count="6">
    <mergeCell ref="N1:N3"/>
    <mergeCell ref="O1:O3"/>
    <mergeCell ref="A1:A2"/>
    <mergeCell ref="B1:E1"/>
    <mergeCell ref="F1:I1"/>
    <mergeCell ref="J1:M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 transitionEvaluation="1"/>
  <dimension ref="A1:O116"/>
  <sheetViews>
    <sheetView workbookViewId="0" topLeftCell="A1">
      <selection activeCell="A1" sqref="A1:A2"/>
    </sheetView>
  </sheetViews>
  <sheetFormatPr defaultColWidth="9.00390625" defaultRowHeight="12.75"/>
  <cols>
    <col min="1" max="1" width="25.875" style="1" customWidth="1"/>
    <col min="2" max="13" width="4.75390625" style="1" customWidth="1"/>
    <col min="14" max="14" width="7.125" style="1" customWidth="1"/>
    <col min="15" max="15" width="6.375" style="1" customWidth="1"/>
    <col min="16" max="16384" width="9.125" style="1" customWidth="1"/>
  </cols>
  <sheetData>
    <row r="1" spans="1:15" ht="13.5" thickTop="1">
      <c r="A1" s="64" t="s">
        <v>36</v>
      </c>
      <c r="B1" s="66" t="s">
        <v>1</v>
      </c>
      <c r="C1" s="66"/>
      <c r="D1" s="66"/>
      <c r="E1" s="67"/>
      <c r="F1" s="66" t="s">
        <v>0</v>
      </c>
      <c r="G1" s="66"/>
      <c r="H1" s="66"/>
      <c r="I1" s="67"/>
      <c r="J1" s="66" t="s">
        <v>2</v>
      </c>
      <c r="K1" s="66"/>
      <c r="L1" s="66"/>
      <c r="M1" s="67"/>
      <c r="N1" s="58" t="s">
        <v>3</v>
      </c>
      <c r="O1" s="61" t="s">
        <v>4</v>
      </c>
    </row>
    <row r="2" spans="1:15" ht="13.5" thickBot="1">
      <c r="A2" s="65"/>
      <c r="B2" s="23" t="s">
        <v>5</v>
      </c>
      <c r="C2" s="24" t="s">
        <v>6</v>
      </c>
      <c r="D2" s="24" t="s">
        <v>7</v>
      </c>
      <c r="E2" s="25" t="s">
        <v>9</v>
      </c>
      <c r="F2" s="23" t="s">
        <v>5</v>
      </c>
      <c r="G2" s="24" t="s">
        <v>6</v>
      </c>
      <c r="H2" s="24" t="s">
        <v>7</v>
      </c>
      <c r="I2" s="25" t="s">
        <v>9</v>
      </c>
      <c r="J2" s="23" t="s">
        <v>5</v>
      </c>
      <c r="K2" s="24" t="s">
        <v>6</v>
      </c>
      <c r="L2" s="24" t="s">
        <v>7</v>
      </c>
      <c r="M2" s="25" t="s">
        <v>9</v>
      </c>
      <c r="N2" s="59"/>
      <c r="O2" s="62"/>
    </row>
    <row r="3" spans="1:15" ht="14.25" thickBot="1" thickTop="1">
      <c r="A3" s="2" t="s">
        <v>8</v>
      </c>
      <c r="B3" s="8">
        <v>40</v>
      </c>
      <c r="C3" s="8">
        <v>28</v>
      </c>
      <c r="D3" s="8">
        <v>20</v>
      </c>
      <c r="E3" s="3"/>
      <c r="F3" s="8">
        <v>80</v>
      </c>
      <c r="G3" s="8">
        <v>56</v>
      </c>
      <c r="H3" s="8">
        <v>40</v>
      </c>
      <c r="I3" s="3"/>
      <c r="J3" s="8">
        <v>100</v>
      </c>
      <c r="K3" s="8">
        <v>70</v>
      </c>
      <c r="L3" s="8">
        <v>50</v>
      </c>
      <c r="M3" s="3"/>
      <c r="N3" s="60"/>
      <c r="O3" s="63"/>
    </row>
    <row r="4" spans="1:15" ht="13.5" thickTop="1">
      <c r="A4" s="17" t="s">
        <v>20</v>
      </c>
      <c r="B4" s="4">
        <v>4</v>
      </c>
      <c r="C4" s="5">
        <v>1</v>
      </c>
      <c r="D4" s="5">
        <v>1</v>
      </c>
      <c r="E4" s="6">
        <f aca="true" t="shared" si="0" ref="E4:E61">B4*B$3+C4*C$3+D4*D$3</f>
        <v>208</v>
      </c>
      <c r="F4" s="4">
        <v>1</v>
      </c>
      <c r="G4" s="5">
        <v>1</v>
      </c>
      <c r="H4" s="5"/>
      <c r="I4" s="6">
        <f aca="true" t="shared" si="1" ref="I4:I44">F4*F$3+G4*G$3+H4*H$3</f>
        <v>136</v>
      </c>
      <c r="J4" s="4">
        <v>1</v>
      </c>
      <c r="K4" s="5"/>
      <c r="L4" s="5">
        <v>1</v>
      </c>
      <c r="M4" s="6">
        <f aca="true" t="shared" si="2" ref="M4:M44">J4*J$3+K4*K$3+L4*L$3</f>
        <v>150</v>
      </c>
      <c r="N4" s="7">
        <f aca="true" t="shared" si="3" ref="N4:N50">SUM(E4,I4,M4)</f>
        <v>494</v>
      </c>
      <c r="O4" s="20">
        <v>1</v>
      </c>
    </row>
    <row r="5" spans="1:15" ht="12.75">
      <c r="A5" s="18" t="s">
        <v>39</v>
      </c>
      <c r="B5" s="9">
        <v>2</v>
      </c>
      <c r="C5" s="10">
        <v>1</v>
      </c>
      <c r="D5" s="10"/>
      <c r="E5" s="11">
        <f t="shared" si="0"/>
        <v>108</v>
      </c>
      <c r="F5" s="9">
        <v>1</v>
      </c>
      <c r="G5" s="10">
        <v>1</v>
      </c>
      <c r="H5" s="10"/>
      <c r="I5" s="11">
        <f t="shared" si="1"/>
        <v>136</v>
      </c>
      <c r="J5" s="9"/>
      <c r="K5" s="10">
        <v>2</v>
      </c>
      <c r="L5" s="10"/>
      <c r="M5" s="11">
        <f t="shared" si="2"/>
        <v>140</v>
      </c>
      <c r="N5" s="12">
        <f t="shared" si="3"/>
        <v>384</v>
      </c>
      <c r="O5" s="21">
        <v>2</v>
      </c>
    </row>
    <row r="6" spans="1:15" ht="12.75">
      <c r="A6" s="18" t="s">
        <v>17</v>
      </c>
      <c r="B6" s="9">
        <v>1</v>
      </c>
      <c r="C6" s="10">
        <v>3</v>
      </c>
      <c r="D6" s="10"/>
      <c r="E6" s="11">
        <f t="shared" si="0"/>
        <v>124</v>
      </c>
      <c r="F6" s="9">
        <v>1</v>
      </c>
      <c r="G6" s="10"/>
      <c r="H6" s="10">
        <v>1</v>
      </c>
      <c r="I6" s="11">
        <f t="shared" si="1"/>
        <v>120</v>
      </c>
      <c r="J6" s="9">
        <v>1</v>
      </c>
      <c r="K6" s="10"/>
      <c r="L6" s="10"/>
      <c r="M6" s="11">
        <f t="shared" si="2"/>
        <v>100</v>
      </c>
      <c r="N6" s="12">
        <f t="shared" si="3"/>
        <v>344</v>
      </c>
      <c r="O6" s="21">
        <v>3</v>
      </c>
    </row>
    <row r="7" spans="1:15" ht="12.75">
      <c r="A7" s="18" t="s">
        <v>24</v>
      </c>
      <c r="B7" s="9">
        <v>2</v>
      </c>
      <c r="C7" s="10">
        <v>3</v>
      </c>
      <c r="D7" s="10">
        <v>1</v>
      </c>
      <c r="E7" s="11">
        <f>B7*B$3+C7*C$3+D7*D$3</f>
        <v>184</v>
      </c>
      <c r="F7" s="9"/>
      <c r="G7" s="10"/>
      <c r="H7" s="10"/>
      <c r="I7" s="11">
        <f>F7*F$3+G7*G$3+H7*H$3</f>
        <v>0</v>
      </c>
      <c r="J7" s="9"/>
      <c r="K7" s="10">
        <v>1</v>
      </c>
      <c r="L7" s="10">
        <v>1</v>
      </c>
      <c r="M7" s="11">
        <f>J7*J$3+K7*K$3+L7*L$3</f>
        <v>120</v>
      </c>
      <c r="N7" s="12">
        <f>SUM(E7,I7,M7)</f>
        <v>304</v>
      </c>
      <c r="O7" s="21">
        <v>4</v>
      </c>
    </row>
    <row r="8" spans="1:15" ht="12.75">
      <c r="A8" s="18" t="s">
        <v>43</v>
      </c>
      <c r="B8" s="9">
        <v>1</v>
      </c>
      <c r="C8" s="10">
        <v>1</v>
      </c>
      <c r="D8" s="10">
        <v>1</v>
      </c>
      <c r="E8" s="11">
        <f>B8*B$3+C8*C$3+D8*D$3</f>
        <v>88</v>
      </c>
      <c r="F8" s="9"/>
      <c r="G8" s="10"/>
      <c r="H8" s="10"/>
      <c r="I8" s="11">
        <f>F8*F$3+G8*G$3+H8*H$3</f>
        <v>0</v>
      </c>
      <c r="J8" s="9">
        <v>2</v>
      </c>
      <c r="K8" s="10"/>
      <c r="L8" s="10"/>
      <c r="M8" s="11">
        <f>J8*J$3+K8*K$3+L8*L$3</f>
        <v>200</v>
      </c>
      <c r="N8" s="12">
        <f>SUM(E8,I8,M8)</f>
        <v>288</v>
      </c>
      <c r="O8" s="21">
        <v>5</v>
      </c>
    </row>
    <row r="9" spans="1:15" ht="12.75">
      <c r="A9" s="18" t="s">
        <v>63</v>
      </c>
      <c r="B9" s="9"/>
      <c r="C9" s="10"/>
      <c r="D9" s="10"/>
      <c r="E9" s="11">
        <f t="shared" si="0"/>
        <v>0</v>
      </c>
      <c r="F9" s="9">
        <v>2</v>
      </c>
      <c r="G9" s="10">
        <v>1</v>
      </c>
      <c r="H9" s="10"/>
      <c r="I9" s="11">
        <f t="shared" si="1"/>
        <v>216</v>
      </c>
      <c r="J9" s="9"/>
      <c r="K9" s="10"/>
      <c r="L9" s="10"/>
      <c r="M9" s="11">
        <f t="shared" si="2"/>
        <v>0</v>
      </c>
      <c r="N9" s="12">
        <f>SUM(E9,I9,M9)</f>
        <v>216</v>
      </c>
      <c r="O9" s="21">
        <v>6</v>
      </c>
    </row>
    <row r="10" spans="1:15" ht="12.75">
      <c r="A10" s="18" t="s">
        <v>38</v>
      </c>
      <c r="B10" s="9"/>
      <c r="C10" s="10">
        <v>1</v>
      </c>
      <c r="D10" s="10">
        <v>2</v>
      </c>
      <c r="E10" s="11">
        <f t="shared" si="0"/>
        <v>68</v>
      </c>
      <c r="F10" s="9">
        <v>1</v>
      </c>
      <c r="G10" s="10"/>
      <c r="H10" s="10"/>
      <c r="I10" s="11">
        <f t="shared" si="1"/>
        <v>80</v>
      </c>
      <c r="J10" s="9"/>
      <c r="K10" s="10"/>
      <c r="L10" s="10">
        <v>1</v>
      </c>
      <c r="M10" s="11">
        <f t="shared" si="2"/>
        <v>50</v>
      </c>
      <c r="N10" s="12">
        <f t="shared" si="3"/>
        <v>198</v>
      </c>
      <c r="O10" s="21">
        <v>7</v>
      </c>
    </row>
    <row r="11" spans="1:15" ht="12.75">
      <c r="A11" s="18" t="s">
        <v>10</v>
      </c>
      <c r="B11" s="9">
        <v>2</v>
      </c>
      <c r="C11" s="10">
        <v>1</v>
      </c>
      <c r="D11" s="10"/>
      <c r="E11" s="11">
        <f t="shared" si="0"/>
        <v>108</v>
      </c>
      <c r="F11" s="9"/>
      <c r="G11" s="10"/>
      <c r="H11" s="10">
        <v>1</v>
      </c>
      <c r="I11" s="11">
        <f t="shared" si="1"/>
        <v>40</v>
      </c>
      <c r="J11" s="9"/>
      <c r="K11" s="10"/>
      <c r="L11" s="10">
        <v>1</v>
      </c>
      <c r="M11" s="11">
        <f t="shared" si="2"/>
        <v>50</v>
      </c>
      <c r="N11" s="12">
        <f t="shared" si="3"/>
        <v>198</v>
      </c>
      <c r="O11" s="21">
        <v>8</v>
      </c>
    </row>
    <row r="12" spans="1:15" ht="12.75">
      <c r="A12" s="18" t="s">
        <v>19</v>
      </c>
      <c r="B12" s="9">
        <v>2</v>
      </c>
      <c r="C12" s="10">
        <v>2</v>
      </c>
      <c r="D12" s="10"/>
      <c r="E12" s="11">
        <f>B12*B$3+C12*C$3+D12*D$3</f>
        <v>136</v>
      </c>
      <c r="F12" s="9"/>
      <c r="G12" s="10">
        <v>1</v>
      </c>
      <c r="H12" s="10"/>
      <c r="I12" s="11">
        <f>F12*F$3+G12*G$3+H12*H$3</f>
        <v>56</v>
      </c>
      <c r="J12" s="9"/>
      <c r="K12" s="10"/>
      <c r="L12" s="10"/>
      <c r="M12" s="11">
        <f>J12*J$3+K12*K$3+L12*L$3</f>
        <v>0</v>
      </c>
      <c r="N12" s="12">
        <f>SUM(E12,I12,M12)</f>
        <v>192</v>
      </c>
      <c r="O12" s="21">
        <v>9</v>
      </c>
    </row>
    <row r="13" spans="1:15" ht="12.75">
      <c r="A13" s="18" t="s">
        <v>72</v>
      </c>
      <c r="B13" s="9">
        <v>1</v>
      </c>
      <c r="C13" s="10">
        <v>1</v>
      </c>
      <c r="D13" s="10">
        <v>1</v>
      </c>
      <c r="E13" s="11">
        <f t="shared" si="0"/>
        <v>88</v>
      </c>
      <c r="F13" s="9"/>
      <c r="G13" s="10">
        <v>1</v>
      </c>
      <c r="H13" s="10">
        <v>1</v>
      </c>
      <c r="I13" s="11">
        <f t="shared" si="1"/>
        <v>96</v>
      </c>
      <c r="J13" s="9"/>
      <c r="K13" s="10"/>
      <c r="L13" s="10"/>
      <c r="M13" s="11">
        <f t="shared" si="2"/>
        <v>0</v>
      </c>
      <c r="N13" s="12">
        <f t="shared" si="3"/>
        <v>184</v>
      </c>
      <c r="O13" s="21">
        <v>10</v>
      </c>
    </row>
    <row r="14" spans="1:15" ht="12.75">
      <c r="A14" s="18" t="s">
        <v>89</v>
      </c>
      <c r="B14" s="9"/>
      <c r="C14" s="10">
        <v>1</v>
      </c>
      <c r="D14" s="10"/>
      <c r="E14" s="11">
        <f>B14*B$3+C14*C$3+D14*D$3</f>
        <v>28</v>
      </c>
      <c r="F14" s="9"/>
      <c r="G14" s="10">
        <v>1</v>
      </c>
      <c r="H14" s="10"/>
      <c r="I14" s="11">
        <f t="shared" si="1"/>
        <v>56</v>
      </c>
      <c r="J14" s="9">
        <v>1</v>
      </c>
      <c r="K14" s="10"/>
      <c r="L14" s="10"/>
      <c r="M14" s="11">
        <f t="shared" si="2"/>
        <v>100</v>
      </c>
      <c r="N14" s="12">
        <f>SUM(E14,I14,M14)</f>
        <v>184</v>
      </c>
      <c r="O14" s="21">
        <v>11</v>
      </c>
    </row>
    <row r="15" spans="1:15" ht="12.75">
      <c r="A15" s="18" t="s">
        <v>40</v>
      </c>
      <c r="B15" s="9">
        <v>1</v>
      </c>
      <c r="C15" s="10"/>
      <c r="D15" s="10"/>
      <c r="E15" s="11">
        <f t="shared" si="0"/>
        <v>40</v>
      </c>
      <c r="F15" s="9"/>
      <c r="G15" s="10"/>
      <c r="H15" s="10">
        <v>1</v>
      </c>
      <c r="I15" s="11">
        <f t="shared" si="1"/>
        <v>40</v>
      </c>
      <c r="J15" s="9">
        <v>1</v>
      </c>
      <c r="K15" s="10"/>
      <c r="L15" s="10"/>
      <c r="M15" s="11">
        <f t="shared" si="2"/>
        <v>100</v>
      </c>
      <c r="N15" s="12">
        <f t="shared" si="3"/>
        <v>180</v>
      </c>
      <c r="O15" s="21">
        <v>12</v>
      </c>
    </row>
    <row r="16" spans="1:15" ht="12.75">
      <c r="A16" s="18" t="s">
        <v>15</v>
      </c>
      <c r="B16" s="9">
        <v>1</v>
      </c>
      <c r="C16" s="10"/>
      <c r="D16" s="10">
        <v>2</v>
      </c>
      <c r="E16" s="11">
        <f t="shared" si="0"/>
        <v>80</v>
      </c>
      <c r="F16" s="9">
        <v>1</v>
      </c>
      <c r="G16" s="10"/>
      <c r="H16" s="10"/>
      <c r="I16" s="11">
        <f t="shared" si="1"/>
        <v>80</v>
      </c>
      <c r="J16" s="9"/>
      <c r="K16" s="10"/>
      <c r="L16" s="10"/>
      <c r="M16" s="11">
        <f t="shared" si="2"/>
        <v>0</v>
      </c>
      <c r="N16" s="12">
        <f t="shared" si="3"/>
        <v>160</v>
      </c>
      <c r="O16" s="21">
        <v>13</v>
      </c>
    </row>
    <row r="17" spans="1:15" ht="12.75">
      <c r="A17" s="18" t="s">
        <v>12</v>
      </c>
      <c r="B17" s="9">
        <v>2</v>
      </c>
      <c r="C17" s="10"/>
      <c r="D17" s="10"/>
      <c r="E17" s="11">
        <f t="shared" si="0"/>
        <v>80</v>
      </c>
      <c r="F17" s="9"/>
      <c r="G17" s="10"/>
      <c r="H17" s="10"/>
      <c r="I17" s="11">
        <f t="shared" si="1"/>
        <v>0</v>
      </c>
      <c r="J17" s="9"/>
      <c r="K17" s="10">
        <v>1</v>
      </c>
      <c r="L17" s="10"/>
      <c r="M17" s="11">
        <f t="shared" si="2"/>
        <v>70</v>
      </c>
      <c r="N17" s="12">
        <f t="shared" si="3"/>
        <v>150</v>
      </c>
      <c r="O17" s="21">
        <v>14</v>
      </c>
    </row>
    <row r="18" spans="1:15" ht="12.75">
      <c r="A18" s="18" t="s">
        <v>26</v>
      </c>
      <c r="B18" s="9">
        <v>2</v>
      </c>
      <c r="C18" s="10"/>
      <c r="D18" s="10"/>
      <c r="E18" s="11">
        <f t="shared" si="0"/>
        <v>80</v>
      </c>
      <c r="F18" s="9"/>
      <c r="G18" s="10"/>
      <c r="H18" s="10"/>
      <c r="I18" s="11">
        <f t="shared" si="1"/>
        <v>0</v>
      </c>
      <c r="J18" s="9"/>
      <c r="K18" s="10">
        <v>1</v>
      </c>
      <c r="L18" s="10"/>
      <c r="M18" s="11">
        <f t="shared" si="2"/>
        <v>70</v>
      </c>
      <c r="N18" s="12">
        <f t="shared" si="3"/>
        <v>150</v>
      </c>
      <c r="O18" s="21">
        <v>15</v>
      </c>
    </row>
    <row r="19" spans="1:15" ht="12.75">
      <c r="A19" s="18" t="s">
        <v>62</v>
      </c>
      <c r="B19" s="9"/>
      <c r="C19" s="10"/>
      <c r="D19" s="10"/>
      <c r="E19" s="11">
        <f>B19*B$3+C19*C$3+D19*D$3</f>
        <v>0</v>
      </c>
      <c r="F19" s="9"/>
      <c r="G19" s="10"/>
      <c r="H19" s="10"/>
      <c r="I19" s="11">
        <f t="shared" si="1"/>
        <v>0</v>
      </c>
      <c r="J19" s="9">
        <v>1</v>
      </c>
      <c r="K19" s="10"/>
      <c r="L19" s="10">
        <v>1</v>
      </c>
      <c r="M19" s="11">
        <f t="shared" si="2"/>
        <v>150</v>
      </c>
      <c r="N19" s="12">
        <f t="shared" si="3"/>
        <v>150</v>
      </c>
      <c r="O19" s="21">
        <v>16</v>
      </c>
    </row>
    <row r="20" spans="1:15" ht="12.75">
      <c r="A20" s="18" t="s">
        <v>83</v>
      </c>
      <c r="B20" s="9"/>
      <c r="C20" s="10">
        <v>1</v>
      </c>
      <c r="D20" s="10">
        <v>1</v>
      </c>
      <c r="E20" s="11">
        <f t="shared" si="0"/>
        <v>48</v>
      </c>
      <c r="F20" s="9"/>
      <c r="G20" s="10"/>
      <c r="H20" s="10"/>
      <c r="I20" s="11">
        <f t="shared" si="1"/>
        <v>0</v>
      </c>
      <c r="J20" s="9">
        <v>1</v>
      </c>
      <c r="K20" s="10"/>
      <c r="L20" s="10"/>
      <c r="M20" s="11">
        <f t="shared" si="2"/>
        <v>100</v>
      </c>
      <c r="N20" s="12">
        <f t="shared" si="3"/>
        <v>148</v>
      </c>
      <c r="O20" s="21">
        <v>17</v>
      </c>
    </row>
    <row r="21" spans="1:15" ht="12.75">
      <c r="A21" s="45" t="s">
        <v>133</v>
      </c>
      <c r="B21" s="32">
        <v>1</v>
      </c>
      <c r="C21" s="33"/>
      <c r="D21" s="33">
        <v>1</v>
      </c>
      <c r="E21" s="11">
        <f t="shared" si="0"/>
        <v>60</v>
      </c>
      <c r="F21" s="32"/>
      <c r="G21" s="33"/>
      <c r="H21" s="33"/>
      <c r="I21" s="11">
        <f t="shared" si="1"/>
        <v>0</v>
      </c>
      <c r="J21" s="32"/>
      <c r="K21" s="33"/>
      <c r="L21" s="33">
        <v>1</v>
      </c>
      <c r="M21" s="11">
        <f t="shared" si="2"/>
        <v>50</v>
      </c>
      <c r="N21" s="12">
        <f t="shared" si="3"/>
        <v>110</v>
      </c>
      <c r="O21" s="21">
        <v>18</v>
      </c>
    </row>
    <row r="22" spans="1:15" ht="12.75">
      <c r="A22" s="18" t="s">
        <v>97</v>
      </c>
      <c r="B22" s="9"/>
      <c r="C22" s="10"/>
      <c r="D22" s="10">
        <v>1</v>
      </c>
      <c r="E22" s="11">
        <f t="shared" si="0"/>
        <v>20</v>
      </c>
      <c r="F22" s="9"/>
      <c r="G22" s="10"/>
      <c r="H22" s="10">
        <v>1</v>
      </c>
      <c r="I22" s="11">
        <f t="shared" si="1"/>
        <v>40</v>
      </c>
      <c r="J22" s="9"/>
      <c r="K22" s="10"/>
      <c r="L22" s="10">
        <v>1</v>
      </c>
      <c r="M22" s="11">
        <f t="shared" si="2"/>
        <v>50</v>
      </c>
      <c r="N22" s="12">
        <f t="shared" si="3"/>
        <v>110</v>
      </c>
      <c r="O22" s="21">
        <v>19</v>
      </c>
    </row>
    <row r="23" spans="1:15" ht="12.75">
      <c r="A23" s="18" t="s">
        <v>18</v>
      </c>
      <c r="B23" s="9">
        <v>1</v>
      </c>
      <c r="C23" s="10">
        <v>1</v>
      </c>
      <c r="D23" s="10"/>
      <c r="E23" s="11">
        <f>B23*B$3+C23*C$3+D23*D$3</f>
        <v>68</v>
      </c>
      <c r="F23" s="9"/>
      <c r="G23" s="10"/>
      <c r="H23" s="10">
        <v>1</v>
      </c>
      <c r="I23" s="11">
        <f>F23*F$3+G23*G$3+H23*H$3</f>
        <v>40</v>
      </c>
      <c r="J23" s="9"/>
      <c r="K23" s="10"/>
      <c r="L23" s="10"/>
      <c r="M23" s="11">
        <f>J23*J$3+K23*K$3+L23*L$3</f>
        <v>0</v>
      </c>
      <c r="N23" s="12">
        <f>SUM(E23,I23,M23)</f>
        <v>108</v>
      </c>
      <c r="O23" s="21">
        <v>20</v>
      </c>
    </row>
    <row r="24" spans="1:15" ht="12.75">
      <c r="A24" s="18" t="s">
        <v>94</v>
      </c>
      <c r="B24" s="9"/>
      <c r="C24" s="10">
        <v>1</v>
      </c>
      <c r="D24" s="10">
        <v>1</v>
      </c>
      <c r="E24" s="11">
        <f t="shared" si="0"/>
        <v>48</v>
      </c>
      <c r="F24" s="9"/>
      <c r="G24" s="10">
        <v>1</v>
      </c>
      <c r="H24" s="10"/>
      <c r="I24" s="11">
        <f t="shared" si="1"/>
        <v>56</v>
      </c>
      <c r="J24" s="9"/>
      <c r="K24" s="10"/>
      <c r="L24" s="10"/>
      <c r="M24" s="11">
        <f t="shared" si="2"/>
        <v>0</v>
      </c>
      <c r="N24" s="12">
        <f t="shared" si="3"/>
        <v>104</v>
      </c>
      <c r="O24" s="21">
        <v>21</v>
      </c>
    </row>
    <row r="25" spans="1:15" ht="12.75">
      <c r="A25" s="18" t="s">
        <v>86</v>
      </c>
      <c r="B25" s="9"/>
      <c r="C25" s="10"/>
      <c r="D25" s="10">
        <v>1</v>
      </c>
      <c r="E25" s="11">
        <f t="shared" si="0"/>
        <v>20</v>
      </c>
      <c r="F25" s="9">
        <v>1</v>
      </c>
      <c r="G25" s="10"/>
      <c r="H25" s="10"/>
      <c r="I25" s="11">
        <f t="shared" si="1"/>
        <v>80</v>
      </c>
      <c r="J25" s="9"/>
      <c r="K25" s="10"/>
      <c r="L25" s="10"/>
      <c r="M25" s="11">
        <f t="shared" si="2"/>
        <v>0</v>
      </c>
      <c r="N25" s="12">
        <f>SUM(E25,I25,M25)</f>
        <v>100</v>
      </c>
      <c r="O25" s="21">
        <v>22</v>
      </c>
    </row>
    <row r="26" spans="1:15" ht="12.75">
      <c r="A26" s="18" t="s">
        <v>13</v>
      </c>
      <c r="B26" s="9"/>
      <c r="C26" s="10">
        <v>1</v>
      </c>
      <c r="D26" s="10">
        <v>1</v>
      </c>
      <c r="E26" s="11">
        <f t="shared" si="0"/>
        <v>48</v>
      </c>
      <c r="F26" s="9"/>
      <c r="G26" s="10"/>
      <c r="H26" s="10"/>
      <c r="I26" s="11">
        <f t="shared" si="1"/>
        <v>0</v>
      </c>
      <c r="J26" s="9"/>
      <c r="K26" s="10"/>
      <c r="L26" s="10">
        <v>1</v>
      </c>
      <c r="M26" s="11">
        <f t="shared" si="2"/>
        <v>50</v>
      </c>
      <c r="N26" s="12">
        <f t="shared" si="3"/>
        <v>98</v>
      </c>
      <c r="O26" s="21">
        <v>23</v>
      </c>
    </row>
    <row r="27" spans="1:15" ht="12.75">
      <c r="A27" s="18" t="s">
        <v>82</v>
      </c>
      <c r="B27" s="9">
        <v>1</v>
      </c>
      <c r="C27" s="10"/>
      <c r="D27" s="10"/>
      <c r="E27" s="11">
        <f>B27*B$3+C27*C$3+D27*D$3</f>
        <v>40</v>
      </c>
      <c r="F27" s="9"/>
      <c r="G27" s="10">
        <v>1</v>
      </c>
      <c r="H27" s="10"/>
      <c r="I27" s="11">
        <f>F27*F$3+G27*G$3+H27*H$3</f>
        <v>56</v>
      </c>
      <c r="J27" s="9"/>
      <c r="K27" s="10"/>
      <c r="L27" s="10"/>
      <c r="M27" s="11">
        <f>J27*J$3+K27*K$3+L27*L$3</f>
        <v>0</v>
      </c>
      <c r="N27" s="12">
        <f t="shared" si="3"/>
        <v>96</v>
      </c>
      <c r="O27" s="21">
        <v>24</v>
      </c>
    </row>
    <row r="28" spans="1:15" ht="12.75">
      <c r="A28" s="45" t="s">
        <v>137</v>
      </c>
      <c r="B28" s="32"/>
      <c r="C28" s="33">
        <v>1</v>
      </c>
      <c r="D28" s="33">
        <v>3</v>
      </c>
      <c r="E28" s="11">
        <f t="shared" si="0"/>
        <v>88</v>
      </c>
      <c r="F28" s="32"/>
      <c r="G28" s="33"/>
      <c r="H28" s="33"/>
      <c r="I28" s="11">
        <f t="shared" si="1"/>
        <v>0</v>
      </c>
      <c r="J28" s="32"/>
      <c r="K28" s="33"/>
      <c r="L28" s="33"/>
      <c r="M28" s="11">
        <f t="shared" si="2"/>
        <v>0</v>
      </c>
      <c r="N28" s="12">
        <f t="shared" si="3"/>
        <v>88</v>
      </c>
      <c r="O28" s="21">
        <v>25</v>
      </c>
    </row>
    <row r="29" spans="1:15" ht="12.75">
      <c r="A29" s="18" t="s">
        <v>96</v>
      </c>
      <c r="B29" s="9"/>
      <c r="C29" s="10"/>
      <c r="D29" s="10">
        <v>2</v>
      </c>
      <c r="E29" s="11">
        <f>B29*B$3+C29*C$3+D29*D$3</f>
        <v>40</v>
      </c>
      <c r="F29" s="9"/>
      <c r="G29" s="10"/>
      <c r="H29" s="10">
        <v>1</v>
      </c>
      <c r="I29" s="11">
        <f>F29*F$3+G29*G$3+H29*H$3</f>
        <v>40</v>
      </c>
      <c r="J29" s="9"/>
      <c r="K29" s="10"/>
      <c r="L29" s="10"/>
      <c r="M29" s="11">
        <f>J29*J$3+K29*K$3+L29*L$3</f>
        <v>0</v>
      </c>
      <c r="N29" s="12">
        <f t="shared" si="3"/>
        <v>80</v>
      </c>
      <c r="O29" s="21">
        <v>26</v>
      </c>
    </row>
    <row r="30" spans="1:15" ht="12.75">
      <c r="A30" s="18" t="s">
        <v>77</v>
      </c>
      <c r="B30" s="9"/>
      <c r="C30" s="10"/>
      <c r="D30" s="10"/>
      <c r="E30" s="11">
        <f t="shared" si="0"/>
        <v>0</v>
      </c>
      <c r="F30" s="9"/>
      <c r="G30" s="10"/>
      <c r="H30" s="10"/>
      <c r="I30" s="11">
        <f t="shared" si="1"/>
        <v>0</v>
      </c>
      <c r="J30" s="9"/>
      <c r="K30" s="10">
        <v>1</v>
      </c>
      <c r="L30" s="10"/>
      <c r="M30" s="11">
        <f t="shared" si="2"/>
        <v>70</v>
      </c>
      <c r="N30" s="12">
        <f t="shared" si="3"/>
        <v>70</v>
      </c>
      <c r="O30" s="21">
        <v>27</v>
      </c>
    </row>
    <row r="31" spans="1:15" ht="12.75">
      <c r="A31" s="18" t="s">
        <v>14</v>
      </c>
      <c r="B31" s="9">
        <v>1</v>
      </c>
      <c r="C31" s="10">
        <v>1</v>
      </c>
      <c r="D31" s="10"/>
      <c r="E31" s="11">
        <f t="shared" si="0"/>
        <v>68</v>
      </c>
      <c r="F31" s="9"/>
      <c r="G31" s="10"/>
      <c r="H31" s="10"/>
      <c r="I31" s="11">
        <f t="shared" si="1"/>
        <v>0</v>
      </c>
      <c r="J31" s="9"/>
      <c r="K31" s="10"/>
      <c r="L31" s="10"/>
      <c r="M31" s="11">
        <f t="shared" si="2"/>
        <v>0</v>
      </c>
      <c r="N31" s="12">
        <f t="shared" si="3"/>
        <v>68</v>
      </c>
      <c r="O31" s="21">
        <v>28</v>
      </c>
    </row>
    <row r="32" spans="1:15" ht="12.75">
      <c r="A32" s="18" t="s">
        <v>88</v>
      </c>
      <c r="B32" s="9"/>
      <c r="C32" s="10">
        <v>1</v>
      </c>
      <c r="D32" s="10"/>
      <c r="E32" s="11">
        <f t="shared" si="0"/>
        <v>28</v>
      </c>
      <c r="F32" s="9"/>
      <c r="G32" s="10"/>
      <c r="H32" s="10">
        <v>1</v>
      </c>
      <c r="I32" s="11">
        <f t="shared" si="1"/>
        <v>40</v>
      </c>
      <c r="J32" s="9"/>
      <c r="K32" s="10"/>
      <c r="L32" s="10"/>
      <c r="M32" s="11">
        <f t="shared" si="2"/>
        <v>0</v>
      </c>
      <c r="N32" s="12">
        <f t="shared" si="3"/>
        <v>68</v>
      </c>
      <c r="O32" s="21">
        <v>29</v>
      </c>
    </row>
    <row r="33" spans="1:15" ht="12.75">
      <c r="A33" s="18" t="s">
        <v>87</v>
      </c>
      <c r="B33" s="9"/>
      <c r="C33" s="10">
        <v>1</v>
      </c>
      <c r="D33" s="10"/>
      <c r="E33" s="11">
        <f t="shared" si="0"/>
        <v>28</v>
      </c>
      <c r="F33" s="9"/>
      <c r="G33" s="10"/>
      <c r="H33" s="10">
        <v>1</v>
      </c>
      <c r="I33" s="11">
        <f t="shared" si="1"/>
        <v>40</v>
      </c>
      <c r="J33" s="9"/>
      <c r="K33" s="10"/>
      <c r="L33" s="10"/>
      <c r="M33" s="11">
        <f t="shared" si="2"/>
        <v>0</v>
      </c>
      <c r="N33" s="12">
        <f t="shared" si="3"/>
        <v>68</v>
      </c>
      <c r="O33" s="21">
        <v>30</v>
      </c>
    </row>
    <row r="34" spans="1:15" ht="12.75">
      <c r="A34" s="18" t="s">
        <v>93</v>
      </c>
      <c r="B34" s="9"/>
      <c r="C34" s="10"/>
      <c r="D34" s="10">
        <v>1</v>
      </c>
      <c r="E34" s="11">
        <f t="shared" si="0"/>
        <v>20</v>
      </c>
      <c r="F34" s="9"/>
      <c r="G34" s="10"/>
      <c r="H34" s="10">
        <v>1</v>
      </c>
      <c r="I34" s="11">
        <f t="shared" si="1"/>
        <v>40</v>
      </c>
      <c r="J34" s="9"/>
      <c r="K34" s="10"/>
      <c r="L34" s="10"/>
      <c r="M34" s="11">
        <f t="shared" si="2"/>
        <v>0</v>
      </c>
      <c r="N34" s="12">
        <f t="shared" si="3"/>
        <v>60</v>
      </c>
      <c r="O34" s="21">
        <v>31</v>
      </c>
    </row>
    <row r="35" spans="1:15" ht="12.75">
      <c r="A35" s="18" t="s">
        <v>41</v>
      </c>
      <c r="B35" s="9"/>
      <c r="C35" s="10">
        <v>2</v>
      </c>
      <c r="D35" s="10"/>
      <c r="E35" s="11">
        <f t="shared" si="0"/>
        <v>56</v>
      </c>
      <c r="F35" s="9"/>
      <c r="G35" s="10"/>
      <c r="H35" s="10"/>
      <c r="I35" s="11">
        <f t="shared" si="1"/>
        <v>0</v>
      </c>
      <c r="J35" s="9"/>
      <c r="K35" s="10"/>
      <c r="L35" s="10"/>
      <c r="M35" s="11">
        <f t="shared" si="2"/>
        <v>0</v>
      </c>
      <c r="N35" s="12">
        <f t="shared" si="3"/>
        <v>56</v>
      </c>
      <c r="O35" s="21">
        <v>32</v>
      </c>
    </row>
    <row r="36" spans="1:15" ht="12.75">
      <c r="A36" s="18" t="s">
        <v>44</v>
      </c>
      <c r="B36" s="9"/>
      <c r="C36" s="10"/>
      <c r="D36" s="10"/>
      <c r="E36" s="11">
        <f t="shared" si="0"/>
        <v>0</v>
      </c>
      <c r="F36" s="9"/>
      <c r="G36" s="10"/>
      <c r="H36" s="10"/>
      <c r="I36" s="11">
        <f t="shared" si="1"/>
        <v>0</v>
      </c>
      <c r="J36" s="9"/>
      <c r="K36" s="10"/>
      <c r="L36" s="10">
        <v>1</v>
      </c>
      <c r="M36" s="11">
        <f t="shared" si="2"/>
        <v>50</v>
      </c>
      <c r="N36" s="12">
        <f t="shared" si="3"/>
        <v>50</v>
      </c>
      <c r="O36" s="21">
        <v>33</v>
      </c>
    </row>
    <row r="37" spans="1:15" ht="12.75">
      <c r="A37" s="45" t="s">
        <v>159</v>
      </c>
      <c r="B37" s="32"/>
      <c r="C37" s="33"/>
      <c r="D37" s="33"/>
      <c r="E37" s="11">
        <f t="shared" si="0"/>
        <v>0</v>
      </c>
      <c r="F37" s="32"/>
      <c r="G37" s="33"/>
      <c r="H37" s="33"/>
      <c r="I37" s="11">
        <f t="shared" si="1"/>
        <v>0</v>
      </c>
      <c r="J37" s="32"/>
      <c r="K37" s="33"/>
      <c r="L37" s="33">
        <v>1</v>
      </c>
      <c r="M37" s="11">
        <f t="shared" si="2"/>
        <v>50</v>
      </c>
      <c r="N37" s="12">
        <f t="shared" si="3"/>
        <v>50</v>
      </c>
      <c r="O37" s="21">
        <v>34</v>
      </c>
    </row>
    <row r="38" spans="1:15" ht="12.75">
      <c r="A38" s="45" t="s">
        <v>161</v>
      </c>
      <c r="B38" s="32"/>
      <c r="C38" s="33"/>
      <c r="D38" s="33"/>
      <c r="E38" s="11">
        <f t="shared" si="0"/>
        <v>0</v>
      </c>
      <c r="F38" s="32"/>
      <c r="G38" s="33"/>
      <c r="H38" s="33"/>
      <c r="I38" s="11">
        <f t="shared" si="1"/>
        <v>0</v>
      </c>
      <c r="J38" s="32"/>
      <c r="K38" s="33"/>
      <c r="L38" s="33">
        <v>1</v>
      </c>
      <c r="M38" s="11">
        <f t="shared" si="2"/>
        <v>50</v>
      </c>
      <c r="N38" s="12">
        <f t="shared" si="3"/>
        <v>50</v>
      </c>
      <c r="O38" s="21">
        <v>35</v>
      </c>
    </row>
    <row r="39" spans="1:15" ht="12.75">
      <c r="A39" s="18" t="s">
        <v>65</v>
      </c>
      <c r="B39" s="9"/>
      <c r="C39" s="10">
        <v>1</v>
      </c>
      <c r="D39" s="10">
        <v>1</v>
      </c>
      <c r="E39" s="11">
        <f t="shared" si="0"/>
        <v>48</v>
      </c>
      <c r="F39" s="9"/>
      <c r="G39" s="10"/>
      <c r="H39" s="10"/>
      <c r="I39" s="11">
        <f t="shared" si="1"/>
        <v>0</v>
      </c>
      <c r="J39" s="9"/>
      <c r="K39" s="10"/>
      <c r="L39" s="10"/>
      <c r="M39" s="11">
        <f t="shared" si="2"/>
        <v>0</v>
      </c>
      <c r="N39" s="12">
        <f t="shared" si="3"/>
        <v>48</v>
      </c>
      <c r="O39" s="21">
        <v>36</v>
      </c>
    </row>
    <row r="40" spans="1:15" ht="12.75">
      <c r="A40" s="18" t="s">
        <v>16</v>
      </c>
      <c r="B40" s="9"/>
      <c r="C40" s="10"/>
      <c r="D40" s="10"/>
      <c r="E40" s="11">
        <f t="shared" si="0"/>
        <v>0</v>
      </c>
      <c r="F40" s="9"/>
      <c r="G40" s="10"/>
      <c r="H40" s="10">
        <v>1</v>
      </c>
      <c r="I40" s="11">
        <f t="shared" si="1"/>
        <v>40</v>
      </c>
      <c r="J40" s="9"/>
      <c r="K40" s="10"/>
      <c r="L40" s="10"/>
      <c r="M40" s="11">
        <f t="shared" si="2"/>
        <v>0</v>
      </c>
      <c r="N40" s="12">
        <f t="shared" si="3"/>
        <v>40</v>
      </c>
      <c r="O40" s="21">
        <v>37</v>
      </c>
    </row>
    <row r="41" spans="1:15" ht="12.75">
      <c r="A41" s="18" t="s">
        <v>25</v>
      </c>
      <c r="B41" s="9"/>
      <c r="C41" s="10"/>
      <c r="D41" s="10"/>
      <c r="E41" s="11">
        <f t="shared" si="0"/>
        <v>0</v>
      </c>
      <c r="F41" s="9"/>
      <c r="G41" s="10"/>
      <c r="H41" s="10">
        <v>1</v>
      </c>
      <c r="I41" s="11">
        <f t="shared" si="1"/>
        <v>40</v>
      </c>
      <c r="J41" s="9"/>
      <c r="K41" s="10"/>
      <c r="L41" s="10"/>
      <c r="M41" s="11">
        <f t="shared" si="2"/>
        <v>0</v>
      </c>
      <c r="N41" s="12">
        <f t="shared" si="3"/>
        <v>40</v>
      </c>
      <c r="O41" s="21">
        <v>38</v>
      </c>
    </row>
    <row r="42" spans="1:15" ht="12.75">
      <c r="A42" s="18" t="s">
        <v>45</v>
      </c>
      <c r="B42" s="9"/>
      <c r="C42" s="10"/>
      <c r="D42" s="10"/>
      <c r="E42" s="11">
        <f t="shared" si="0"/>
        <v>0</v>
      </c>
      <c r="F42" s="9"/>
      <c r="G42" s="10"/>
      <c r="H42" s="10">
        <v>1</v>
      </c>
      <c r="I42" s="11">
        <f t="shared" si="1"/>
        <v>40</v>
      </c>
      <c r="J42" s="9"/>
      <c r="K42" s="10"/>
      <c r="L42" s="10"/>
      <c r="M42" s="11">
        <f t="shared" si="2"/>
        <v>0</v>
      </c>
      <c r="N42" s="12">
        <f t="shared" si="3"/>
        <v>40</v>
      </c>
      <c r="O42" s="21">
        <v>39</v>
      </c>
    </row>
    <row r="43" spans="1:15" ht="12.75">
      <c r="A43" s="18" t="s">
        <v>95</v>
      </c>
      <c r="B43" s="9"/>
      <c r="C43" s="10"/>
      <c r="D43" s="10"/>
      <c r="E43" s="11">
        <f>B43*B$3+C43*C$3+D43*D$3</f>
        <v>0</v>
      </c>
      <c r="F43" s="9"/>
      <c r="G43" s="10"/>
      <c r="H43" s="10">
        <v>1</v>
      </c>
      <c r="I43" s="11">
        <f t="shared" si="1"/>
        <v>40</v>
      </c>
      <c r="J43" s="9"/>
      <c r="K43" s="10"/>
      <c r="L43" s="10"/>
      <c r="M43" s="11">
        <f t="shared" si="2"/>
        <v>0</v>
      </c>
      <c r="N43" s="12">
        <f>SUM(E43,I43,M43)</f>
        <v>40</v>
      </c>
      <c r="O43" s="21">
        <v>40</v>
      </c>
    </row>
    <row r="44" spans="1:15" ht="12.75">
      <c r="A44" s="18" t="s">
        <v>11</v>
      </c>
      <c r="B44" s="9"/>
      <c r="C44" s="10"/>
      <c r="D44" s="10">
        <v>2</v>
      </c>
      <c r="E44" s="11">
        <f t="shared" si="0"/>
        <v>40</v>
      </c>
      <c r="F44" s="9"/>
      <c r="G44" s="10"/>
      <c r="H44" s="10"/>
      <c r="I44" s="11">
        <f t="shared" si="1"/>
        <v>0</v>
      </c>
      <c r="J44" s="9"/>
      <c r="K44" s="10"/>
      <c r="L44" s="10"/>
      <c r="M44" s="11">
        <f t="shared" si="2"/>
        <v>0</v>
      </c>
      <c r="N44" s="12">
        <f>SUM(E44,I44,M44)</f>
        <v>40</v>
      </c>
      <c r="O44" s="21">
        <v>41</v>
      </c>
    </row>
    <row r="45" spans="1:15" ht="12.75">
      <c r="A45" s="45" t="s">
        <v>131</v>
      </c>
      <c r="B45" s="32">
        <v>1</v>
      </c>
      <c r="C45" s="33"/>
      <c r="D45" s="33"/>
      <c r="E45" s="11">
        <f aca="true" t="shared" si="4" ref="E45:E58">B45*B$3+C45*C$3+D45*D$3</f>
        <v>40</v>
      </c>
      <c r="F45" s="32"/>
      <c r="G45" s="33"/>
      <c r="H45" s="33"/>
      <c r="I45" s="11">
        <f>F45*F$3+G45*G$3+H45*H$3</f>
        <v>0</v>
      </c>
      <c r="J45" s="32"/>
      <c r="K45" s="33"/>
      <c r="L45" s="33"/>
      <c r="M45" s="11">
        <f>J45*J$3+K45*K$3+L45*L$3</f>
        <v>0</v>
      </c>
      <c r="N45" s="12">
        <f t="shared" si="3"/>
        <v>40</v>
      </c>
      <c r="O45" s="21">
        <v>42</v>
      </c>
    </row>
    <row r="46" spans="1:15" ht="12.75">
      <c r="A46" s="45" t="s">
        <v>142</v>
      </c>
      <c r="B46" s="32">
        <v>1</v>
      </c>
      <c r="C46" s="33"/>
      <c r="D46" s="33"/>
      <c r="E46" s="11">
        <f t="shared" si="4"/>
        <v>40</v>
      </c>
      <c r="F46" s="32"/>
      <c r="G46" s="33"/>
      <c r="H46" s="33"/>
      <c r="I46" s="11">
        <f aca="true" t="shared" si="5" ref="I46:I58">F46*F$3+G46*G$3+H46*H$3</f>
        <v>0</v>
      </c>
      <c r="J46" s="32"/>
      <c r="K46" s="33"/>
      <c r="L46" s="33"/>
      <c r="M46" s="11">
        <f aca="true" t="shared" si="6" ref="M46:M58">J46*J$3+K46*K$3+L46*L$3</f>
        <v>0</v>
      </c>
      <c r="N46" s="12">
        <f>SUM(E46,I46,M46)</f>
        <v>40</v>
      </c>
      <c r="O46" s="21">
        <v>43</v>
      </c>
    </row>
    <row r="47" spans="1:15" ht="12.75">
      <c r="A47" s="45" t="s">
        <v>145</v>
      </c>
      <c r="B47" s="32">
        <v>1</v>
      </c>
      <c r="C47" s="33"/>
      <c r="D47" s="33"/>
      <c r="E47" s="11">
        <f t="shared" si="4"/>
        <v>40</v>
      </c>
      <c r="F47" s="32"/>
      <c r="G47" s="33"/>
      <c r="H47" s="33"/>
      <c r="I47" s="11">
        <f t="shared" si="5"/>
        <v>0</v>
      </c>
      <c r="J47" s="32"/>
      <c r="K47" s="33"/>
      <c r="L47" s="33"/>
      <c r="M47" s="11">
        <f t="shared" si="6"/>
        <v>0</v>
      </c>
      <c r="N47" s="12">
        <f>SUM(E47,I47,M47)</f>
        <v>40</v>
      </c>
      <c r="O47" s="21">
        <v>44</v>
      </c>
    </row>
    <row r="48" spans="1:15" ht="12.75">
      <c r="A48" s="45" t="s">
        <v>135</v>
      </c>
      <c r="B48" s="32"/>
      <c r="C48" s="33"/>
      <c r="D48" s="33">
        <v>2</v>
      </c>
      <c r="E48" s="11">
        <f t="shared" si="4"/>
        <v>40</v>
      </c>
      <c r="F48" s="32"/>
      <c r="G48" s="33"/>
      <c r="H48" s="33"/>
      <c r="I48" s="11">
        <f t="shared" si="5"/>
        <v>0</v>
      </c>
      <c r="J48" s="32"/>
      <c r="K48" s="33"/>
      <c r="L48" s="33"/>
      <c r="M48" s="11">
        <f t="shared" si="6"/>
        <v>0</v>
      </c>
      <c r="N48" s="12">
        <f>SUM(E48,I48,M48)</f>
        <v>40</v>
      </c>
      <c r="O48" s="21">
        <v>45</v>
      </c>
    </row>
    <row r="49" spans="1:15" ht="12.75">
      <c r="A49" s="45" t="s">
        <v>156</v>
      </c>
      <c r="B49" s="32"/>
      <c r="C49" s="33"/>
      <c r="D49" s="33">
        <v>2</v>
      </c>
      <c r="E49" s="11">
        <f t="shared" si="4"/>
        <v>40</v>
      </c>
      <c r="F49" s="32"/>
      <c r="G49" s="33"/>
      <c r="H49" s="33"/>
      <c r="I49" s="11">
        <f t="shared" si="5"/>
        <v>0</v>
      </c>
      <c r="J49" s="32"/>
      <c r="K49" s="33"/>
      <c r="L49" s="33"/>
      <c r="M49" s="11">
        <f t="shared" si="6"/>
        <v>0</v>
      </c>
      <c r="N49" s="12">
        <f>SUM(E49,I49,M49)</f>
        <v>40</v>
      </c>
      <c r="O49" s="21">
        <v>46</v>
      </c>
    </row>
    <row r="50" spans="1:15" ht="12.75">
      <c r="A50" s="45" t="s">
        <v>132</v>
      </c>
      <c r="B50" s="32"/>
      <c r="C50" s="33">
        <v>1</v>
      </c>
      <c r="D50" s="33"/>
      <c r="E50" s="11">
        <f t="shared" si="4"/>
        <v>28</v>
      </c>
      <c r="F50" s="32"/>
      <c r="G50" s="33"/>
      <c r="H50" s="33"/>
      <c r="I50" s="11">
        <f t="shared" si="5"/>
        <v>0</v>
      </c>
      <c r="J50" s="32"/>
      <c r="K50" s="33"/>
      <c r="L50" s="33"/>
      <c r="M50" s="11">
        <f t="shared" si="6"/>
        <v>0</v>
      </c>
      <c r="N50" s="12">
        <f t="shared" si="3"/>
        <v>28</v>
      </c>
      <c r="O50" s="21">
        <v>47</v>
      </c>
    </row>
    <row r="51" spans="1:15" ht="12.75">
      <c r="A51" s="45" t="s">
        <v>143</v>
      </c>
      <c r="B51" s="32"/>
      <c r="C51" s="33">
        <v>1</v>
      </c>
      <c r="D51" s="33"/>
      <c r="E51" s="11">
        <f t="shared" si="4"/>
        <v>28</v>
      </c>
      <c r="F51" s="32"/>
      <c r="G51" s="33"/>
      <c r="H51" s="33"/>
      <c r="I51" s="11">
        <f t="shared" si="5"/>
        <v>0</v>
      </c>
      <c r="J51" s="32"/>
      <c r="K51" s="33"/>
      <c r="L51" s="33"/>
      <c r="M51" s="11">
        <f t="shared" si="6"/>
        <v>0</v>
      </c>
      <c r="N51" s="12">
        <f aca="true" t="shared" si="7" ref="N51:N58">SUM(E51,I51,M51)</f>
        <v>28</v>
      </c>
      <c r="O51" s="21">
        <v>48</v>
      </c>
    </row>
    <row r="52" spans="1:15" ht="12.75">
      <c r="A52" s="18" t="s">
        <v>84</v>
      </c>
      <c r="B52" s="9"/>
      <c r="C52" s="10"/>
      <c r="D52" s="10">
        <v>1</v>
      </c>
      <c r="E52" s="11">
        <f t="shared" si="4"/>
        <v>20</v>
      </c>
      <c r="F52" s="9"/>
      <c r="G52" s="10"/>
      <c r="H52" s="10"/>
      <c r="I52" s="11">
        <f t="shared" si="5"/>
        <v>0</v>
      </c>
      <c r="J52" s="9"/>
      <c r="K52" s="10"/>
      <c r="L52" s="10"/>
      <c r="M52" s="11">
        <f t="shared" si="6"/>
        <v>0</v>
      </c>
      <c r="N52" s="12">
        <f t="shared" si="7"/>
        <v>20</v>
      </c>
      <c r="O52" s="21">
        <v>49</v>
      </c>
    </row>
    <row r="53" spans="1:15" ht="12.75">
      <c r="A53" s="18" t="s">
        <v>85</v>
      </c>
      <c r="B53" s="9"/>
      <c r="C53" s="10"/>
      <c r="D53" s="10">
        <v>1</v>
      </c>
      <c r="E53" s="11">
        <f t="shared" si="4"/>
        <v>20</v>
      </c>
      <c r="F53" s="9"/>
      <c r="G53" s="10"/>
      <c r="H53" s="10"/>
      <c r="I53" s="11">
        <f t="shared" si="5"/>
        <v>0</v>
      </c>
      <c r="J53" s="9"/>
      <c r="K53" s="10"/>
      <c r="L53" s="10"/>
      <c r="M53" s="11">
        <f t="shared" si="6"/>
        <v>0</v>
      </c>
      <c r="N53" s="12">
        <f t="shared" si="7"/>
        <v>20</v>
      </c>
      <c r="O53" s="21">
        <v>50</v>
      </c>
    </row>
    <row r="54" spans="1:15" ht="12.75">
      <c r="A54" s="18" t="s">
        <v>42</v>
      </c>
      <c r="B54" s="9"/>
      <c r="C54" s="10"/>
      <c r="D54" s="10">
        <v>1</v>
      </c>
      <c r="E54" s="11">
        <f t="shared" si="4"/>
        <v>20</v>
      </c>
      <c r="F54" s="9"/>
      <c r="G54" s="10"/>
      <c r="H54" s="10"/>
      <c r="I54" s="11">
        <f t="shared" si="5"/>
        <v>0</v>
      </c>
      <c r="J54" s="9"/>
      <c r="K54" s="10"/>
      <c r="L54" s="10"/>
      <c r="M54" s="11">
        <f t="shared" si="6"/>
        <v>0</v>
      </c>
      <c r="N54" s="12">
        <f t="shared" si="7"/>
        <v>20</v>
      </c>
      <c r="O54" s="21">
        <v>51</v>
      </c>
    </row>
    <row r="55" spans="1:15" ht="12.75">
      <c r="A55" s="18" t="s">
        <v>66</v>
      </c>
      <c r="B55" s="9"/>
      <c r="C55" s="10"/>
      <c r="D55" s="10">
        <v>1</v>
      </c>
      <c r="E55" s="11">
        <f t="shared" si="4"/>
        <v>20</v>
      </c>
      <c r="F55" s="9"/>
      <c r="G55" s="10"/>
      <c r="H55" s="10"/>
      <c r="I55" s="11">
        <f t="shared" si="5"/>
        <v>0</v>
      </c>
      <c r="J55" s="9"/>
      <c r="K55" s="10"/>
      <c r="L55" s="10"/>
      <c r="M55" s="11">
        <f t="shared" si="6"/>
        <v>0</v>
      </c>
      <c r="N55" s="12">
        <f t="shared" si="7"/>
        <v>20</v>
      </c>
      <c r="O55" s="21">
        <v>52</v>
      </c>
    </row>
    <row r="56" spans="1:15" ht="12.75">
      <c r="A56" s="45" t="s">
        <v>134</v>
      </c>
      <c r="B56" s="32"/>
      <c r="C56" s="33"/>
      <c r="D56" s="33">
        <v>1</v>
      </c>
      <c r="E56" s="11">
        <f t="shared" si="4"/>
        <v>20</v>
      </c>
      <c r="F56" s="32"/>
      <c r="G56" s="33"/>
      <c r="H56" s="33"/>
      <c r="I56" s="11">
        <f t="shared" si="5"/>
        <v>0</v>
      </c>
      <c r="J56" s="32"/>
      <c r="K56" s="33"/>
      <c r="L56" s="33"/>
      <c r="M56" s="11">
        <f t="shared" si="6"/>
        <v>0</v>
      </c>
      <c r="N56" s="12">
        <f t="shared" si="7"/>
        <v>20</v>
      </c>
      <c r="O56" s="21">
        <v>53</v>
      </c>
    </row>
    <row r="57" spans="1:15" ht="12.75">
      <c r="A57" s="45" t="s">
        <v>136</v>
      </c>
      <c r="B57" s="32"/>
      <c r="C57" s="33"/>
      <c r="D57" s="33">
        <v>1</v>
      </c>
      <c r="E57" s="11">
        <f t="shared" si="4"/>
        <v>20</v>
      </c>
      <c r="F57" s="32"/>
      <c r="G57" s="33"/>
      <c r="H57" s="33"/>
      <c r="I57" s="11">
        <f t="shared" si="5"/>
        <v>0</v>
      </c>
      <c r="J57" s="32"/>
      <c r="K57" s="33"/>
      <c r="L57" s="33"/>
      <c r="M57" s="11">
        <f t="shared" si="6"/>
        <v>0</v>
      </c>
      <c r="N57" s="12">
        <f t="shared" si="7"/>
        <v>20</v>
      </c>
      <c r="O57" s="21">
        <v>54</v>
      </c>
    </row>
    <row r="58" spans="1:15" ht="12.75">
      <c r="A58" s="53" t="s">
        <v>144</v>
      </c>
      <c r="B58" s="55"/>
      <c r="C58" s="57"/>
      <c r="D58" s="57">
        <v>1</v>
      </c>
      <c r="E58" s="27">
        <f t="shared" si="4"/>
        <v>20</v>
      </c>
      <c r="F58" s="55"/>
      <c r="G58" s="57"/>
      <c r="H58" s="57"/>
      <c r="I58" s="27">
        <f t="shared" si="5"/>
        <v>0</v>
      </c>
      <c r="J58" s="55"/>
      <c r="K58" s="57"/>
      <c r="L58" s="57"/>
      <c r="M58" s="27">
        <f t="shared" si="6"/>
        <v>0</v>
      </c>
      <c r="N58" s="31">
        <f t="shared" si="7"/>
        <v>20</v>
      </c>
      <c r="O58" s="21">
        <v>55</v>
      </c>
    </row>
    <row r="59" spans="1:15" ht="12.75">
      <c r="A59" s="26" t="s">
        <v>49</v>
      </c>
      <c r="B59" s="36"/>
      <c r="C59" s="29"/>
      <c r="D59" s="29">
        <v>1</v>
      </c>
      <c r="E59" s="11">
        <f t="shared" si="0"/>
        <v>20</v>
      </c>
      <c r="F59" s="36"/>
      <c r="G59" s="29"/>
      <c r="H59" s="29"/>
      <c r="I59" s="11">
        <f aca="true" t="shared" si="8" ref="I59:I67">F59*F$3+G59*G$3+H59*H$3</f>
        <v>0</v>
      </c>
      <c r="J59" s="36"/>
      <c r="K59" s="29"/>
      <c r="L59" s="29"/>
      <c r="M59" s="30">
        <f aca="true" t="shared" si="9" ref="M59:M67">J59*J$3+K59*K$3+L59*L$3</f>
        <v>0</v>
      </c>
      <c r="N59" s="35">
        <f aca="true" t="shared" si="10" ref="N59:N67">SUM(E59,I59,M59)</f>
        <v>20</v>
      </c>
      <c r="O59" s="21">
        <v>56</v>
      </c>
    </row>
    <row r="60" spans="1:15" ht="12.75">
      <c r="A60" s="45" t="s">
        <v>153</v>
      </c>
      <c r="B60" s="54"/>
      <c r="C60" s="56"/>
      <c r="D60" s="56">
        <v>1</v>
      </c>
      <c r="E60" s="11">
        <f t="shared" si="0"/>
        <v>20</v>
      </c>
      <c r="F60" s="54"/>
      <c r="G60" s="56"/>
      <c r="H60" s="56"/>
      <c r="I60" s="11">
        <f t="shared" si="8"/>
        <v>0</v>
      </c>
      <c r="J60" s="54"/>
      <c r="K60" s="56"/>
      <c r="L60" s="56"/>
      <c r="M60" s="30">
        <f t="shared" si="9"/>
        <v>0</v>
      </c>
      <c r="N60" s="35">
        <f t="shared" si="10"/>
        <v>20</v>
      </c>
      <c r="O60" s="21">
        <v>57</v>
      </c>
    </row>
    <row r="61" spans="1:15" ht="12.75">
      <c r="A61" s="53" t="s">
        <v>154</v>
      </c>
      <c r="B61" s="54"/>
      <c r="C61" s="56"/>
      <c r="D61" s="56">
        <v>1</v>
      </c>
      <c r="E61" s="11">
        <f t="shared" si="0"/>
        <v>20</v>
      </c>
      <c r="F61" s="54"/>
      <c r="G61" s="56"/>
      <c r="H61" s="56"/>
      <c r="I61" s="11">
        <f t="shared" si="8"/>
        <v>0</v>
      </c>
      <c r="J61" s="54"/>
      <c r="K61" s="56"/>
      <c r="L61" s="56"/>
      <c r="M61" s="30">
        <f t="shared" si="9"/>
        <v>0</v>
      </c>
      <c r="N61" s="35">
        <f t="shared" si="10"/>
        <v>20</v>
      </c>
      <c r="O61" s="21">
        <v>58</v>
      </c>
    </row>
    <row r="62" spans="1:15" ht="12.75">
      <c r="A62" s="45" t="s">
        <v>155</v>
      </c>
      <c r="B62" s="54"/>
      <c r="C62" s="56"/>
      <c r="D62" s="56">
        <v>1</v>
      </c>
      <c r="E62" s="30">
        <f>B62*B$3+C62*C$3+D62*D$3</f>
        <v>20</v>
      </c>
      <c r="F62" s="54"/>
      <c r="G62" s="56"/>
      <c r="H62" s="56"/>
      <c r="I62" s="11">
        <f t="shared" si="8"/>
        <v>0</v>
      </c>
      <c r="J62" s="54"/>
      <c r="K62" s="56"/>
      <c r="L62" s="56"/>
      <c r="M62" s="30">
        <f t="shared" si="9"/>
        <v>0</v>
      </c>
      <c r="N62" s="35">
        <f t="shared" si="10"/>
        <v>20</v>
      </c>
      <c r="O62" s="21">
        <v>59</v>
      </c>
    </row>
    <row r="63" spans="1:15" ht="12.75">
      <c r="A63" s="26"/>
      <c r="B63" s="36"/>
      <c r="C63" s="29"/>
      <c r="D63" s="29"/>
      <c r="E63" s="30"/>
      <c r="F63" s="36"/>
      <c r="G63" s="29"/>
      <c r="H63" s="29"/>
      <c r="I63" s="30"/>
      <c r="J63" s="36"/>
      <c r="K63" s="29"/>
      <c r="L63" s="29"/>
      <c r="M63" s="30"/>
      <c r="N63" s="35"/>
      <c r="O63" s="34"/>
    </row>
    <row r="64" spans="1:15" ht="12.75">
      <c r="A64" s="18"/>
      <c r="B64" s="36"/>
      <c r="C64" s="29"/>
      <c r="D64" s="29"/>
      <c r="E64" s="30"/>
      <c r="F64" s="36"/>
      <c r="G64" s="29"/>
      <c r="H64" s="29"/>
      <c r="I64" s="30"/>
      <c r="J64" s="36"/>
      <c r="K64" s="29"/>
      <c r="L64" s="29"/>
      <c r="M64" s="30"/>
      <c r="N64" s="35"/>
      <c r="O64" s="34"/>
    </row>
    <row r="65" spans="1:15" ht="12.75">
      <c r="A65" s="26"/>
      <c r="B65" s="36"/>
      <c r="C65" s="29"/>
      <c r="D65" s="29"/>
      <c r="E65" s="30"/>
      <c r="F65" s="36"/>
      <c r="G65" s="29"/>
      <c r="H65" s="29"/>
      <c r="I65" s="30"/>
      <c r="J65" s="36"/>
      <c r="K65" s="29"/>
      <c r="L65" s="29"/>
      <c r="M65" s="30"/>
      <c r="N65" s="35"/>
      <c r="O65" s="34"/>
    </row>
    <row r="66" spans="1:15" ht="12.75">
      <c r="A66" s="18"/>
      <c r="B66" s="36"/>
      <c r="C66" s="29"/>
      <c r="D66" s="29"/>
      <c r="E66" s="30"/>
      <c r="F66" s="36"/>
      <c r="G66" s="29"/>
      <c r="H66" s="29"/>
      <c r="I66" s="30"/>
      <c r="J66" s="36"/>
      <c r="K66" s="29"/>
      <c r="L66" s="29"/>
      <c r="M66" s="30"/>
      <c r="N66" s="35"/>
      <c r="O66" s="34"/>
    </row>
    <row r="67" spans="1:15" ht="12.75">
      <c r="A67" s="26"/>
      <c r="B67" s="36"/>
      <c r="C67" s="29"/>
      <c r="D67" s="29"/>
      <c r="E67" s="30"/>
      <c r="F67" s="36"/>
      <c r="G67" s="29"/>
      <c r="H67" s="29"/>
      <c r="I67" s="30"/>
      <c r="J67" s="36"/>
      <c r="K67" s="29"/>
      <c r="L67" s="29"/>
      <c r="M67" s="30"/>
      <c r="N67" s="35"/>
      <c r="O67" s="34"/>
    </row>
    <row r="68" spans="1:15" ht="12.75">
      <c r="A68" s="44"/>
      <c r="B68" s="9"/>
      <c r="C68" s="29"/>
      <c r="D68" s="29"/>
      <c r="E68" s="30"/>
      <c r="F68" s="36"/>
      <c r="G68" s="29"/>
      <c r="H68" s="29"/>
      <c r="I68" s="30"/>
      <c r="J68" s="36"/>
      <c r="K68" s="29"/>
      <c r="L68" s="29"/>
      <c r="M68" s="30"/>
      <c r="N68" s="35"/>
      <c r="O68" s="34"/>
    </row>
    <row r="69" spans="1:15" ht="12.75">
      <c r="A69" s="44"/>
      <c r="B69" s="28"/>
      <c r="C69" s="29"/>
      <c r="D69" s="29"/>
      <c r="E69" s="30"/>
      <c r="F69" s="36"/>
      <c r="G69" s="29"/>
      <c r="H69" s="29"/>
      <c r="I69" s="30"/>
      <c r="J69" s="36"/>
      <c r="K69" s="29"/>
      <c r="L69" s="29"/>
      <c r="M69" s="30"/>
      <c r="N69" s="35"/>
      <c r="O69" s="34"/>
    </row>
    <row r="70" spans="1:15" ht="12.75">
      <c r="A70" s="44"/>
      <c r="B70" s="28"/>
      <c r="C70" s="29"/>
      <c r="D70" s="29"/>
      <c r="E70" s="30"/>
      <c r="F70" s="36"/>
      <c r="G70" s="29"/>
      <c r="H70" s="29"/>
      <c r="I70" s="30"/>
      <c r="J70" s="36"/>
      <c r="K70" s="29"/>
      <c r="L70" s="29"/>
      <c r="M70" s="30"/>
      <c r="N70" s="35"/>
      <c r="O70" s="34"/>
    </row>
    <row r="71" spans="1:15" ht="12.75">
      <c r="A71" s="44"/>
      <c r="B71" s="28"/>
      <c r="C71" s="29"/>
      <c r="D71" s="29"/>
      <c r="E71" s="30"/>
      <c r="F71" s="36"/>
      <c r="G71" s="29"/>
      <c r="H71" s="29"/>
      <c r="I71" s="30"/>
      <c r="J71" s="36"/>
      <c r="K71" s="29"/>
      <c r="L71" s="29"/>
      <c r="M71" s="30"/>
      <c r="N71" s="35"/>
      <c r="O71" s="34"/>
    </row>
    <row r="72" spans="1:15" ht="12.75">
      <c r="A72" s="44"/>
      <c r="B72" s="28"/>
      <c r="C72" s="29"/>
      <c r="D72" s="29"/>
      <c r="E72" s="30"/>
      <c r="F72" s="36"/>
      <c r="G72" s="29"/>
      <c r="H72" s="29"/>
      <c r="I72" s="30"/>
      <c r="J72" s="36"/>
      <c r="K72" s="29"/>
      <c r="L72" s="29"/>
      <c r="M72" s="30"/>
      <c r="N72" s="35"/>
      <c r="O72" s="34"/>
    </row>
    <row r="73" spans="1:15" ht="12.75">
      <c r="A73" s="44"/>
      <c r="B73" s="28"/>
      <c r="C73" s="29"/>
      <c r="D73" s="29"/>
      <c r="E73" s="30"/>
      <c r="F73" s="36"/>
      <c r="G73" s="29"/>
      <c r="H73" s="29"/>
      <c r="I73" s="30"/>
      <c r="J73" s="36"/>
      <c r="K73" s="29"/>
      <c r="L73" s="29"/>
      <c r="M73" s="30"/>
      <c r="N73" s="35"/>
      <c r="O73" s="34"/>
    </row>
    <row r="74" spans="1:15" ht="12.75">
      <c r="A74" s="44"/>
      <c r="B74" s="28"/>
      <c r="C74" s="29"/>
      <c r="D74" s="29"/>
      <c r="E74" s="30"/>
      <c r="F74" s="36"/>
      <c r="G74" s="29"/>
      <c r="H74" s="29"/>
      <c r="I74" s="30"/>
      <c r="J74" s="36"/>
      <c r="K74" s="29"/>
      <c r="L74" s="29"/>
      <c r="M74" s="30"/>
      <c r="N74" s="35"/>
      <c r="O74" s="34"/>
    </row>
    <row r="75" spans="1:15" ht="12.75">
      <c r="A75" s="44"/>
      <c r="B75" s="28"/>
      <c r="C75" s="29"/>
      <c r="D75" s="29"/>
      <c r="E75" s="30"/>
      <c r="F75" s="36"/>
      <c r="G75" s="29"/>
      <c r="H75" s="29"/>
      <c r="I75" s="30"/>
      <c r="J75" s="36"/>
      <c r="K75" s="29"/>
      <c r="L75" s="29"/>
      <c r="M75" s="30"/>
      <c r="N75" s="35"/>
      <c r="O75" s="34"/>
    </row>
    <row r="76" spans="1:15" ht="12.75">
      <c r="A76" s="44"/>
      <c r="B76" s="28"/>
      <c r="C76" s="29"/>
      <c r="D76" s="29"/>
      <c r="E76" s="30"/>
      <c r="F76" s="36"/>
      <c r="G76" s="29"/>
      <c r="H76" s="29"/>
      <c r="I76" s="30"/>
      <c r="J76" s="36"/>
      <c r="K76" s="29"/>
      <c r="L76" s="29"/>
      <c r="M76" s="30"/>
      <c r="N76" s="35"/>
      <c r="O76" s="34"/>
    </row>
    <row r="77" spans="1:15" ht="12.75">
      <c r="A77" s="44"/>
      <c r="B77" s="28"/>
      <c r="C77" s="29"/>
      <c r="D77" s="29"/>
      <c r="E77" s="30"/>
      <c r="F77" s="36"/>
      <c r="G77" s="29"/>
      <c r="H77" s="29"/>
      <c r="I77" s="30"/>
      <c r="J77" s="36"/>
      <c r="K77" s="29"/>
      <c r="L77" s="29"/>
      <c r="M77" s="30"/>
      <c r="N77" s="35"/>
      <c r="O77" s="34"/>
    </row>
    <row r="78" spans="1:15" ht="12.75">
      <c r="A78" s="44"/>
      <c r="B78" s="46"/>
      <c r="C78" s="47"/>
      <c r="D78" s="47"/>
      <c r="E78" s="40"/>
      <c r="F78" s="48"/>
      <c r="G78" s="47"/>
      <c r="H78" s="47"/>
      <c r="I78" s="40"/>
      <c r="J78" s="48"/>
      <c r="K78" s="47"/>
      <c r="L78" s="47"/>
      <c r="M78" s="40"/>
      <c r="N78" s="42"/>
      <c r="O78" s="43"/>
    </row>
    <row r="79" spans="1:15" ht="12.75">
      <c r="A79" s="44"/>
      <c r="B79" s="46"/>
      <c r="C79" s="47"/>
      <c r="D79" s="47"/>
      <c r="E79" s="40"/>
      <c r="F79" s="48"/>
      <c r="G79" s="47"/>
      <c r="H79" s="47"/>
      <c r="I79" s="40"/>
      <c r="J79" s="48"/>
      <c r="K79" s="47"/>
      <c r="L79" s="47"/>
      <c r="M79" s="40"/>
      <c r="N79" s="42"/>
      <c r="O79" s="43"/>
    </row>
    <row r="80" spans="1:15" ht="12.75">
      <c r="A80" s="44"/>
      <c r="B80" s="46"/>
      <c r="C80" s="47"/>
      <c r="D80" s="47"/>
      <c r="E80" s="40"/>
      <c r="F80" s="48"/>
      <c r="G80" s="47"/>
      <c r="H80" s="47"/>
      <c r="I80" s="40"/>
      <c r="J80" s="48"/>
      <c r="K80" s="47"/>
      <c r="L80" s="47"/>
      <c r="M80" s="40"/>
      <c r="N80" s="42"/>
      <c r="O80" s="43"/>
    </row>
    <row r="81" spans="1:15" ht="12.75">
      <c r="A81" s="44"/>
      <c r="B81" s="46"/>
      <c r="C81" s="47"/>
      <c r="D81" s="47"/>
      <c r="E81" s="40"/>
      <c r="F81" s="48"/>
      <c r="G81" s="47"/>
      <c r="H81" s="47"/>
      <c r="I81" s="40"/>
      <c r="J81" s="48"/>
      <c r="K81" s="47"/>
      <c r="L81" s="47"/>
      <c r="M81" s="40"/>
      <c r="N81" s="42"/>
      <c r="O81" s="43"/>
    </row>
    <row r="82" spans="1:15" ht="12.75">
      <c r="A82" s="44"/>
      <c r="B82" s="46"/>
      <c r="C82" s="47"/>
      <c r="D82" s="47"/>
      <c r="E82" s="40"/>
      <c r="F82" s="48"/>
      <c r="G82" s="47"/>
      <c r="H82" s="47"/>
      <c r="I82" s="40"/>
      <c r="J82" s="48"/>
      <c r="K82" s="47"/>
      <c r="L82" s="47"/>
      <c r="M82" s="40"/>
      <c r="N82" s="42"/>
      <c r="O82" s="43"/>
    </row>
    <row r="83" spans="1:15" ht="12.75">
      <c r="A83" s="44"/>
      <c r="B83" s="46"/>
      <c r="C83" s="47"/>
      <c r="D83" s="47"/>
      <c r="E83" s="40"/>
      <c r="F83" s="48"/>
      <c r="G83" s="47"/>
      <c r="H83" s="47"/>
      <c r="I83" s="40"/>
      <c r="J83" s="48"/>
      <c r="K83" s="47"/>
      <c r="L83" s="47"/>
      <c r="M83" s="40"/>
      <c r="N83" s="42"/>
      <c r="O83" s="43"/>
    </row>
    <row r="84" spans="1:15" ht="12.75">
      <c r="A84" s="44"/>
      <c r="B84" s="46"/>
      <c r="C84" s="47"/>
      <c r="D84" s="47"/>
      <c r="E84" s="40"/>
      <c r="F84" s="48"/>
      <c r="G84" s="47"/>
      <c r="H84" s="47"/>
      <c r="I84" s="40"/>
      <c r="J84" s="48"/>
      <c r="K84" s="47"/>
      <c r="L84" s="47"/>
      <c r="M84" s="40"/>
      <c r="N84" s="42"/>
      <c r="O84" s="43"/>
    </row>
    <row r="85" spans="1:15" ht="12.75">
      <c r="A85" s="44"/>
      <c r="B85" s="46"/>
      <c r="C85" s="47"/>
      <c r="D85" s="47"/>
      <c r="E85" s="40"/>
      <c r="F85" s="48"/>
      <c r="G85" s="47"/>
      <c r="H85" s="47"/>
      <c r="I85" s="40"/>
      <c r="J85" s="48"/>
      <c r="K85" s="47"/>
      <c r="L85" s="47"/>
      <c r="M85" s="40"/>
      <c r="N85" s="42"/>
      <c r="O85" s="43"/>
    </row>
    <row r="86" spans="1:15" ht="12.75">
      <c r="A86" s="37"/>
      <c r="B86" s="38"/>
      <c r="C86" s="39"/>
      <c r="D86" s="39"/>
      <c r="E86" s="40"/>
      <c r="F86" s="41"/>
      <c r="G86" s="39"/>
      <c r="H86" s="39"/>
      <c r="I86" s="40"/>
      <c r="J86" s="41"/>
      <c r="K86" s="39"/>
      <c r="L86" s="39"/>
      <c r="M86" s="40"/>
      <c r="N86" s="42"/>
      <c r="O86" s="43"/>
    </row>
    <row r="87" spans="1:15" ht="12.75">
      <c r="A87" s="37"/>
      <c r="B87" s="38"/>
      <c r="C87" s="39"/>
      <c r="D87" s="39"/>
      <c r="E87" s="40"/>
      <c r="F87" s="41"/>
      <c r="G87" s="39"/>
      <c r="H87" s="39"/>
      <c r="I87" s="40"/>
      <c r="J87" s="41"/>
      <c r="K87" s="39"/>
      <c r="L87" s="39"/>
      <c r="M87" s="40"/>
      <c r="N87" s="42"/>
      <c r="O87" s="43"/>
    </row>
    <row r="88" spans="1:15" ht="12.75">
      <c r="A88" s="37"/>
      <c r="B88" s="38"/>
      <c r="C88" s="39"/>
      <c r="D88" s="39"/>
      <c r="E88" s="40"/>
      <c r="F88" s="41"/>
      <c r="G88" s="39"/>
      <c r="H88" s="39"/>
      <c r="I88" s="40"/>
      <c r="J88" s="41"/>
      <c r="K88" s="39"/>
      <c r="L88" s="39"/>
      <c r="M88" s="40"/>
      <c r="N88" s="42"/>
      <c r="O88" s="43"/>
    </row>
    <row r="89" spans="1:15" ht="12.75">
      <c r="A89" s="37"/>
      <c r="B89" s="38"/>
      <c r="C89" s="39"/>
      <c r="D89" s="39"/>
      <c r="E89" s="40"/>
      <c r="F89" s="41"/>
      <c r="G89" s="39"/>
      <c r="H89" s="39"/>
      <c r="I89" s="40"/>
      <c r="J89" s="41"/>
      <c r="K89" s="39"/>
      <c r="L89" s="39"/>
      <c r="M89" s="40"/>
      <c r="N89" s="42"/>
      <c r="O89" s="43"/>
    </row>
    <row r="90" spans="1:15" ht="12.75">
      <c r="A90" s="37"/>
      <c r="B90" s="38"/>
      <c r="C90" s="39"/>
      <c r="D90" s="39"/>
      <c r="E90" s="40"/>
      <c r="F90" s="41"/>
      <c r="G90" s="39"/>
      <c r="H90" s="39"/>
      <c r="I90" s="40"/>
      <c r="J90" s="41"/>
      <c r="K90" s="39"/>
      <c r="L90" s="39"/>
      <c r="M90" s="40"/>
      <c r="N90" s="42"/>
      <c r="O90" s="43"/>
    </row>
    <row r="91" spans="1:15" ht="12.75">
      <c r="A91" s="37"/>
      <c r="B91" s="38"/>
      <c r="C91" s="39"/>
      <c r="D91" s="39"/>
      <c r="E91" s="40"/>
      <c r="F91" s="41"/>
      <c r="G91" s="39"/>
      <c r="H91" s="39"/>
      <c r="I91" s="40"/>
      <c r="J91" s="41"/>
      <c r="K91" s="39"/>
      <c r="L91" s="39"/>
      <c r="M91" s="40"/>
      <c r="N91" s="42"/>
      <c r="O91" s="43"/>
    </row>
    <row r="92" spans="1:15" ht="12.75">
      <c r="A92" s="37"/>
      <c r="B92" s="38"/>
      <c r="C92" s="39"/>
      <c r="D92" s="39"/>
      <c r="E92" s="40"/>
      <c r="F92" s="41"/>
      <c r="G92" s="39"/>
      <c r="H92" s="39"/>
      <c r="I92" s="40"/>
      <c r="J92" s="41"/>
      <c r="K92" s="39"/>
      <c r="L92" s="39"/>
      <c r="M92" s="40"/>
      <c r="N92" s="42"/>
      <c r="O92" s="43"/>
    </row>
    <row r="93" spans="1:15" ht="12.75">
      <c r="A93" s="37"/>
      <c r="B93" s="38"/>
      <c r="C93" s="39"/>
      <c r="D93" s="39"/>
      <c r="E93" s="40"/>
      <c r="F93" s="41"/>
      <c r="G93" s="39"/>
      <c r="H93" s="39"/>
      <c r="I93" s="40"/>
      <c r="J93" s="41"/>
      <c r="K93" s="39"/>
      <c r="L93" s="39"/>
      <c r="M93" s="40"/>
      <c r="N93" s="42"/>
      <c r="O93" s="43"/>
    </row>
    <row r="94" spans="1:15" ht="12.75">
      <c r="A94" s="37"/>
      <c r="B94" s="38"/>
      <c r="C94" s="39"/>
      <c r="D94" s="39"/>
      <c r="E94" s="40"/>
      <c r="F94" s="41"/>
      <c r="G94" s="39"/>
      <c r="H94" s="39"/>
      <c r="I94" s="40"/>
      <c r="J94" s="41"/>
      <c r="K94" s="39"/>
      <c r="L94" s="39"/>
      <c r="M94" s="40"/>
      <c r="N94" s="42"/>
      <c r="O94" s="43"/>
    </row>
    <row r="95" spans="1:15" ht="12.75">
      <c r="A95" s="37"/>
      <c r="B95" s="38"/>
      <c r="C95" s="39"/>
      <c r="D95" s="39"/>
      <c r="E95" s="40"/>
      <c r="F95" s="41"/>
      <c r="G95" s="39"/>
      <c r="H95" s="39"/>
      <c r="I95" s="40"/>
      <c r="J95" s="41"/>
      <c r="K95" s="39"/>
      <c r="L95" s="39"/>
      <c r="M95" s="40"/>
      <c r="N95" s="42"/>
      <c r="O95" s="43"/>
    </row>
    <row r="96" spans="1:15" ht="12.75">
      <c r="A96" s="37"/>
      <c r="B96" s="38"/>
      <c r="C96" s="39"/>
      <c r="D96" s="39"/>
      <c r="E96" s="40"/>
      <c r="F96" s="41"/>
      <c r="G96" s="39"/>
      <c r="H96" s="39"/>
      <c r="I96" s="40"/>
      <c r="J96" s="41"/>
      <c r="K96" s="39"/>
      <c r="L96" s="39"/>
      <c r="M96" s="40"/>
      <c r="N96" s="42"/>
      <c r="O96" s="43"/>
    </row>
    <row r="97" spans="1:15" ht="12.75">
      <c r="A97" s="37"/>
      <c r="B97" s="38"/>
      <c r="C97" s="39"/>
      <c r="D97" s="39"/>
      <c r="E97" s="40"/>
      <c r="F97" s="41"/>
      <c r="G97" s="39"/>
      <c r="H97" s="39"/>
      <c r="I97" s="40"/>
      <c r="J97" s="41"/>
      <c r="K97" s="39"/>
      <c r="L97" s="39"/>
      <c r="M97" s="40"/>
      <c r="N97" s="42"/>
      <c r="O97" s="43"/>
    </row>
    <row r="98" spans="1:15" ht="12.75">
      <c r="A98" s="37"/>
      <c r="B98" s="38"/>
      <c r="C98" s="39"/>
      <c r="D98" s="39"/>
      <c r="E98" s="40"/>
      <c r="F98" s="41"/>
      <c r="G98" s="39"/>
      <c r="H98" s="39"/>
      <c r="I98" s="40"/>
      <c r="J98" s="41"/>
      <c r="K98" s="39"/>
      <c r="L98" s="39"/>
      <c r="M98" s="40"/>
      <c r="N98" s="42"/>
      <c r="O98" s="43"/>
    </row>
    <row r="99" spans="1:15" ht="12.75">
      <c r="A99" s="37"/>
      <c r="B99" s="38"/>
      <c r="C99" s="39"/>
      <c r="D99" s="39"/>
      <c r="E99" s="40"/>
      <c r="F99" s="41"/>
      <c r="G99" s="39"/>
      <c r="H99" s="39"/>
      <c r="I99" s="40"/>
      <c r="J99" s="41"/>
      <c r="K99" s="39"/>
      <c r="L99" s="39"/>
      <c r="M99" s="40"/>
      <c r="N99" s="42"/>
      <c r="O99" s="43"/>
    </row>
    <row r="100" spans="1:15" ht="12.75">
      <c r="A100" s="37"/>
      <c r="B100" s="38"/>
      <c r="C100" s="39"/>
      <c r="D100" s="39"/>
      <c r="E100" s="40"/>
      <c r="F100" s="41"/>
      <c r="G100" s="39"/>
      <c r="H100" s="39"/>
      <c r="I100" s="40"/>
      <c r="J100" s="41"/>
      <c r="K100" s="39"/>
      <c r="L100" s="39"/>
      <c r="M100" s="40"/>
      <c r="N100" s="42"/>
      <c r="O100" s="43"/>
    </row>
    <row r="101" spans="1:15" ht="12.75">
      <c r="A101" s="37"/>
      <c r="B101" s="38"/>
      <c r="C101" s="39"/>
      <c r="D101" s="39"/>
      <c r="E101" s="40"/>
      <c r="F101" s="41"/>
      <c r="G101" s="39"/>
      <c r="H101" s="39"/>
      <c r="I101" s="40"/>
      <c r="J101" s="41"/>
      <c r="K101" s="39"/>
      <c r="L101" s="39"/>
      <c r="M101" s="40"/>
      <c r="N101" s="42"/>
      <c r="O101" s="43"/>
    </row>
    <row r="102" spans="1:15" ht="12.75">
      <c r="A102" s="37"/>
      <c r="B102" s="38"/>
      <c r="C102" s="39"/>
      <c r="D102" s="39"/>
      <c r="E102" s="40"/>
      <c r="F102" s="41"/>
      <c r="G102" s="39"/>
      <c r="H102" s="39"/>
      <c r="I102" s="40"/>
      <c r="J102" s="41"/>
      <c r="K102" s="39"/>
      <c r="L102" s="39"/>
      <c r="M102" s="40"/>
      <c r="N102" s="42"/>
      <c r="O102" s="43"/>
    </row>
    <row r="103" spans="1:15" ht="12.75">
      <c r="A103" s="37"/>
      <c r="B103" s="38"/>
      <c r="C103" s="39"/>
      <c r="D103" s="39"/>
      <c r="E103" s="40"/>
      <c r="F103" s="41"/>
      <c r="G103" s="39"/>
      <c r="H103" s="39"/>
      <c r="I103" s="40"/>
      <c r="J103" s="41"/>
      <c r="K103" s="39"/>
      <c r="L103" s="39"/>
      <c r="M103" s="40"/>
      <c r="N103" s="42"/>
      <c r="O103" s="43"/>
    </row>
    <row r="104" spans="1:15" ht="12.75">
      <c r="A104" s="37"/>
      <c r="B104" s="38"/>
      <c r="C104" s="39"/>
      <c r="D104" s="39"/>
      <c r="E104" s="40"/>
      <c r="F104" s="41"/>
      <c r="G104" s="39"/>
      <c r="H104" s="39"/>
      <c r="I104" s="40"/>
      <c r="J104" s="41"/>
      <c r="K104" s="39"/>
      <c r="L104" s="39"/>
      <c r="M104" s="40"/>
      <c r="N104" s="42"/>
      <c r="O104" s="43"/>
    </row>
    <row r="105" spans="1:15" ht="12.75">
      <c r="A105" s="37"/>
      <c r="B105" s="38"/>
      <c r="C105" s="39"/>
      <c r="D105" s="39"/>
      <c r="E105" s="40"/>
      <c r="F105" s="41"/>
      <c r="G105" s="39"/>
      <c r="H105" s="39"/>
      <c r="I105" s="40"/>
      <c r="J105" s="41"/>
      <c r="K105" s="39"/>
      <c r="L105" s="39"/>
      <c r="M105" s="40"/>
      <c r="N105" s="42"/>
      <c r="O105" s="43"/>
    </row>
    <row r="106" spans="1:15" ht="12.75">
      <c r="A106" s="37"/>
      <c r="B106" s="38"/>
      <c r="C106" s="39"/>
      <c r="D106" s="39"/>
      <c r="E106" s="40"/>
      <c r="F106" s="41"/>
      <c r="G106" s="39"/>
      <c r="H106" s="39"/>
      <c r="I106" s="40"/>
      <c r="J106" s="41"/>
      <c r="K106" s="39"/>
      <c r="L106" s="39"/>
      <c r="M106" s="40"/>
      <c r="N106" s="42"/>
      <c r="O106" s="43"/>
    </row>
    <row r="107" spans="1:15" ht="12.75">
      <c r="A107" s="37"/>
      <c r="B107" s="38"/>
      <c r="C107" s="39"/>
      <c r="D107" s="39"/>
      <c r="E107" s="40"/>
      <c r="F107" s="41"/>
      <c r="G107" s="39"/>
      <c r="H107" s="39"/>
      <c r="I107" s="40"/>
      <c r="J107" s="41"/>
      <c r="K107" s="39"/>
      <c r="L107" s="39"/>
      <c r="M107" s="40"/>
      <c r="N107" s="42"/>
      <c r="O107" s="43"/>
    </row>
    <row r="108" spans="1:15" ht="12.75">
      <c r="A108" s="37"/>
      <c r="B108" s="38"/>
      <c r="C108" s="39"/>
      <c r="D108" s="39"/>
      <c r="E108" s="40"/>
      <c r="F108" s="41"/>
      <c r="G108" s="39"/>
      <c r="H108" s="39"/>
      <c r="I108" s="40"/>
      <c r="J108" s="41"/>
      <c r="K108" s="39"/>
      <c r="L108" s="39"/>
      <c r="M108" s="40"/>
      <c r="N108" s="42"/>
      <c r="O108" s="43"/>
    </row>
    <row r="109" spans="1:15" ht="12.75">
      <c r="A109" s="37"/>
      <c r="B109" s="38"/>
      <c r="C109" s="39"/>
      <c r="D109" s="39"/>
      <c r="E109" s="40"/>
      <c r="F109" s="41"/>
      <c r="G109" s="39"/>
      <c r="H109" s="39"/>
      <c r="I109" s="40"/>
      <c r="J109" s="41"/>
      <c r="K109" s="39"/>
      <c r="L109" s="39"/>
      <c r="M109" s="40"/>
      <c r="N109" s="42"/>
      <c r="O109" s="43"/>
    </row>
    <row r="110" spans="1:15" ht="12.75">
      <c r="A110" s="37"/>
      <c r="B110" s="38"/>
      <c r="C110" s="39"/>
      <c r="D110" s="39"/>
      <c r="E110" s="40"/>
      <c r="F110" s="41"/>
      <c r="G110" s="39"/>
      <c r="H110" s="39"/>
      <c r="I110" s="40"/>
      <c r="J110" s="41"/>
      <c r="K110" s="39"/>
      <c r="L110" s="39"/>
      <c r="M110" s="40"/>
      <c r="N110" s="42"/>
      <c r="O110" s="43"/>
    </row>
    <row r="111" spans="1:15" ht="12.75">
      <c r="A111" s="37"/>
      <c r="B111" s="38"/>
      <c r="C111" s="39"/>
      <c r="D111" s="39"/>
      <c r="E111" s="40"/>
      <c r="F111" s="41"/>
      <c r="G111" s="39"/>
      <c r="H111" s="39"/>
      <c r="I111" s="40"/>
      <c r="J111" s="41"/>
      <c r="K111" s="39"/>
      <c r="L111" s="39"/>
      <c r="M111" s="40"/>
      <c r="N111" s="42"/>
      <c r="O111" s="43"/>
    </row>
    <row r="112" spans="1:15" ht="12.75">
      <c r="A112" s="37"/>
      <c r="B112" s="38"/>
      <c r="C112" s="39"/>
      <c r="D112" s="39"/>
      <c r="E112" s="40"/>
      <c r="F112" s="41"/>
      <c r="G112" s="39"/>
      <c r="H112" s="39"/>
      <c r="I112" s="40"/>
      <c r="J112" s="41"/>
      <c r="K112" s="39"/>
      <c r="L112" s="39"/>
      <c r="M112" s="40"/>
      <c r="N112" s="42"/>
      <c r="O112" s="43"/>
    </row>
    <row r="113" spans="1:15" ht="12.75">
      <c r="A113" s="37"/>
      <c r="B113" s="38"/>
      <c r="C113" s="39"/>
      <c r="D113" s="39"/>
      <c r="E113" s="40"/>
      <c r="F113" s="41"/>
      <c r="G113" s="39"/>
      <c r="H113" s="39"/>
      <c r="I113" s="40"/>
      <c r="J113" s="41"/>
      <c r="K113" s="39"/>
      <c r="L113" s="39"/>
      <c r="M113" s="40"/>
      <c r="N113" s="42"/>
      <c r="O113" s="43"/>
    </row>
    <row r="114" spans="1:15" ht="12.75">
      <c r="A114" s="37"/>
      <c r="B114" s="38"/>
      <c r="C114" s="39"/>
      <c r="D114" s="39"/>
      <c r="E114" s="40"/>
      <c r="F114" s="41"/>
      <c r="G114" s="39"/>
      <c r="H114" s="39"/>
      <c r="I114" s="40"/>
      <c r="J114" s="41"/>
      <c r="K114" s="39"/>
      <c r="L114" s="39"/>
      <c r="M114" s="40"/>
      <c r="N114" s="42"/>
      <c r="O114" s="43"/>
    </row>
    <row r="115" spans="1:15" ht="12.75">
      <c r="A115" s="37"/>
      <c r="B115" s="38"/>
      <c r="C115" s="39"/>
      <c r="D115" s="39"/>
      <c r="E115" s="40"/>
      <c r="F115" s="41"/>
      <c r="G115" s="39"/>
      <c r="H115" s="39"/>
      <c r="I115" s="40"/>
      <c r="J115" s="41"/>
      <c r="K115" s="39"/>
      <c r="L115" s="39"/>
      <c r="M115" s="40"/>
      <c r="N115" s="42"/>
      <c r="O115" s="43"/>
    </row>
    <row r="116" spans="1:15" ht="12.75">
      <c r="A116" s="37"/>
      <c r="B116" s="38"/>
      <c r="C116" s="39"/>
      <c r="D116" s="39"/>
      <c r="E116" s="40"/>
      <c r="F116" s="41"/>
      <c r="G116" s="39"/>
      <c r="H116" s="39"/>
      <c r="I116" s="40"/>
      <c r="J116" s="41"/>
      <c r="K116" s="39"/>
      <c r="L116" s="39"/>
      <c r="M116" s="40"/>
      <c r="N116" s="42"/>
      <c r="O116" s="43"/>
    </row>
  </sheetData>
  <sheetProtection sheet="1" objects="1" scenarios="1"/>
  <mergeCells count="6">
    <mergeCell ref="N1:N3"/>
    <mergeCell ref="O1:O3"/>
    <mergeCell ref="A1:A2"/>
    <mergeCell ref="B1:E1"/>
    <mergeCell ref="F1:I1"/>
    <mergeCell ref="J1:M1"/>
  </mergeCells>
  <printOptions horizontalCentered="1"/>
  <pageMargins left="0.3937007874015748" right="0.3937007874015748" top="0.984251968503937" bottom="0.984251968503937" header="0.5118110236220472" footer="0.5118110236220472"/>
  <pageSetup horizontalDpi="180" verticalDpi="180" orientation="portrait" paperSize="9" r:id="rId1"/>
  <headerFooter alignWithMargins="0">
    <oddHeader>&amp;C&amp;"Arial CE,tučné\&amp;14&amp;UVýsledková listina Taekwon-do ITF.&amp;"Arial CE,obyčejné\&amp;10&amp;U
&amp;"Arial CE,tučné kurzíva\&amp;11kategorie: &amp;A&amp;Rstrana: &amp;P.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9"/>
  <sheetViews>
    <sheetView workbookViewId="0" topLeftCell="A1">
      <selection activeCell="A1" sqref="A1:A2"/>
    </sheetView>
  </sheetViews>
  <sheetFormatPr defaultColWidth="9.00390625" defaultRowHeight="12.75"/>
  <cols>
    <col min="1" max="1" width="25.875" style="1" customWidth="1"/>
    <col min="2" max="13" width="4.75390625" style="1" customWidth="1"/>
    <col min="14" max="14" width="7.125" style="1" customWidth="1"/>
    <col min="15" max="15" width="6.375" style="1" customWidth="1"/>
    <col min="16" max="16384" width="9.125" style="1" customWidth="1"/>
  </cols>
  <sheetData>
    <row r="1" spans="1:15" ht="13.5" thickTop="1">
      <c r="A1" s="64" t="s">
        <v>36</v>
      </c>
      <c r="B1" s="66" t="s">
        <v>1</v>
      </c>
      <c r="C1" s="66"/>
      <c r="D1" s="66"/>
      <c r="E1" s="67"/>
      <c r="F1" s="66" t="s">
        <v>0</v>
      </c>
      <c r="G1" s="66"/>
      <c r="H1" s="66"/>
      <c r="I1" s="67"/>
      <c r="J1" s="66" t="s">
        <v>2</v>
      </c>
      <c r="K1" s="66"/>
      <c r="L1" s="66"/>
      <c r="M1" s="67"/>
      <c r="N1" s="58" t="s">
        <v>3</v>
      </c>
      <c r="O1" s="61" t="s">
        <v>4</v>
      </c>
    </row>
    <row r="2" spans="1:15" ht="13.5" thickBot="1">
      <c r="A2" s="65"/>
      <c r="B2" s="23" t="s">
        <v>5</v>
      </c>
      <c r="C2" s="24" t="s">
        <v>6</v>
      </c>
      <c r="D2" s="24" t="s">
        <v>7</v>
      </c>
      <c r="E2" s="25" t="s">
        <v>9</v>
      </c>
      <c r="F2" s="23" t="s">
        <v>5</v>
      </c>
      <c r="G2" s="24" t="s">
        <v>6</v>
      </c>
      <c r="H2" s="24" t="s">
        <v>7</v>
      </c>
      <c r="I2" s="25" t="s">
        <v>9</v>
      </c>
      <c r="J2" s="23" t="s">
        <v>5</v>
      </c>
      <c r="K2" s="24" t="s">
        <v>6</v>
      </c>
      <c r="L2" s="24" t="s">
        <v>7</v>
      </c>
      <c r="M2" s="25" t="s">
        <v>9</v>
      </c>
      <c r="N2" s="59"/>
      <c r="O2" s="62"/>
    </row>
    <row r="3" spans="1:15" ht="14.25" thickBot="1" thickTop="1">
      <c r="A3" s="2" t="s">
        <v>8</v>
      </c>
      <c r="B3" s="8">
        <v>40</v>
      </c>
      <c r="C3" s="8">
        <v>28</v>
      </c>
      <c r="D3" s="8">
        <v>20</v>
      </c>
      <c r="E3" s="3"/>
      <c r="F3" s="8">
        <v>80</v>
      </c>
      <c r="G3" s="8">
        <v>56</v>
      </c>
      <c r="H3" s="8">
        <v>40</v>
      </c>
      <c r="I3" s="3"/>
      <c r="J3" s="8">
        <v>100</v>
      </c>
      <c r="K3" s="8">
        <v>70</v>
      </c>
      <c r="L3" s="8">
        <v>50</v>
      </c>
      <c r="M3" s="3"/>
      <c r="N3" s="60"/>
      <c r="O3" s="63"/>
    </row>
    <row r="4" spans="1:15" ht="13.5" thickTop="1">
      <c r="A4" s="18" t="s">
        <v>68</v>
      </c>
      <c r="B4" s="9"/>
      <c r="C4" s="10"/>
      <c r="D4" s="10"/>
      <c r="E4" s="11">
        <f aca="true" t="shared" si="0" ref="E4:E35">B4*B$3+C4*C$3+D4*D$3</f>
        <v>0</v>
      </c>
      <c r="F4" s="9">
        <v>2</v>
      </c>
      <c r="G4" s="10"/>
      <c r="H4" s="10"/>
      <c r="I4" s="11">
        <f aca="true" t="shared" si="1" ref="I4:I35">F4*F$3+G4*G$3+H4*H$3</f>
        <v>160</v>
      </c>
      <c r="J4" s="9">
        <v>1</v>
      </c>
      <c r="K4" s="10"/>
      <c r="L4" s="10"/>
      <c r="M4" s="11">
        <f aca="true" t="shared" si="2" ref="M4:M35">J4*J$3+K4*K$3+L4*L$3</f>
        <v>100</v>
      </c>
      <c r="N4" s="12">
        <f aca="true" t="shared" si="3" ref="N4:N41">SUM(E4,I4,M4)</f>
        <v>260</v>
      </c>
      <c r="O4" s="21">
        <v>1</v>
      </c>
    </row>
    <row r="5" spans="1:15" ht="12.75">
      <c r="A5" s="18" t="s">
        <v>32</v>
      </c>
      <c r="B5" s="9">
        <v>3</v>
      </c>
      <c r="C5" s="10"/>
      <c r="D5" s="10"/>
      <c r="E5" s="11">
        <f>B5*B$3+C5*C$3+D5*D$3</f>
        <v>120</v>
      </c>
      <c r="F5" s="9">
        <v>1</v>
      </c>
      <c r="G5" s="10">
        <v>1</v>
      </c>
      <c r="H5" s="10"/>
      <c r="I5" s="11">
        <f>F5*F$3+G5*G$3+H5*H$3</f>
        <v>136</v>
      </c>
      <c r="J5" s="9"/>
      <c r="K5" s="10"/>
      <c r="L5" s="10"/>
      <c r="M5" s="11">
        <f>J5*J$3+K5*K$3+L5*L$3</f>
        <v>0</v>
      </c>
      <c r="N5" s="12">
        <f>SUM(E5,I5,M5)</f>
        <v>256</v>
      </c>
      <c r="O5" s="21">
        <v>2</v>
      </c>
    </row>
    <row r="6" spans="1:15" ht="12.75">
      <c r="A6" s="18" t="s">
        <v>67</v>
      </c>
      <c r="B6" s="9">
        <v>1</v>
      </c>
      <c r="C6" s="10">
        <v>2</v>
      </c>
      <c r="D6" s="10">
        <v>1</v>
      </c>
      <c r="E6" s="11">
        <f t="shared" si="0"/>
        <v>116</v>
      </c>
      <c r="F6" s="9">
        <v>1</v>
      </c>
      <c r="G6" s="10">
        <v>1</v>
      </c>
      <c r="H6" s="10"/>
      <c r="I6" s="11">
        <f t="shared" si="1"/>
        <v>136</v>
      </c>
      <c r="J6" s="9"/>
      <c r="K6" s="10"/>
      <c r="L6" s="10"/>
      <c r="M6" s="11">
        <f t="shared" si="2"/>
        <v>0</v>
      </c>
      <c r="N6" s="12">
        <f t="shared" si="3"/>
        <v>252</v>
      </c>
      <c r="O6" s="21">
        <v>3</v>
      </c>
    </row>
    <row r="7" spans="1:15" ht="12.75">
      <c r="A7" s="18" t="s">
        <v>55</v>
      </c>
      <c r="B7" s="9">
        <v>1</v>
      </c>
      <c r="C7" s="10">
        <v>1</v>
      </c>
      <c r="D7" s="10">
        <v>1</v>
      </c>
      <c r="E7" s="11">
        <f t="shared" si="0"/>
        <v>88</v>
      </c>
      <c r="F7" s="9">
        <v>1</v>
      </c>
      <c r="G7" s="10"/>
      <c r="H7" s="10"/>
      <c r="I7" s="11">
        <f t="shared" si="1"/>
        <v>80</v>
      </c>
      <c r="J7" s="9"/>
      <c r="K7" s="10"/>
      <c r="L7" s="10">
        <v>1</v>
      </c>
      <c r="M7" s="11">
        <f t="shared" si="2"/>
        <v>50</v>
      </c>
      <c r="N7" s="12">
        <f t="shared" si="3"/>
        <v>218</v>
      </c>
      <c r="O7" s="21">
        <v>4</v>
      </c>
    </row>
    <row r="8" spans="1:15" ht="12.75">
      <c r="A8" s="18" t="s">
        <v>76</v>
      </c>
      <c r="B8" s="9">
        <v>1</v>
      </c>
      <c r="C8" s="10"/>
      <c r="D8" s="10">
        <v>4</v>
      </c>
      <c r="E8" s="11">
        <f t="shared" si="0"/>
        <v>120</v>
      </c>
      <c r="F8" s="9"/>
      <c r="G8" s="10"/>
      <c r="H8" s="10">
        <v>1</v>
      </c>
      <c r="I8" s="11">
        <f t="shared" si="1"/>
        <v>40</v>
      </c>
      <c r="J8" s="9"/>
      <c r="K8" s="10"/>
      <c r="L8" s="10">
        <v>1</v>
      </c>
      <c r="M8" s="11">
        <f t="shared" si="2"/>
        <v>50</v>
      </c>
      <c r="N8" s="12">
        <f t="shared" si="3"/>
        <v>210</v>
      </c>
      <c r="O8" s="21">
        <v>5</v>
      </c>
    </row>
    <row r="9" spans="1:15" ht="12.75">
      <c r="A9" s="18" t="s">
        <v>60</v>
      </c>
      <c r="B9" s="9">
        <v>2</v>
      </c>
      <c r="C9" s="10"/>
      <c r="D9" s="10">
        <v>2</v>
      </c>
      <c r="E9" s="11">
        <f t="shared" si="0"/>
        <v>120</v>
      </c>
      <c r="F9" s="9"/>
      <c r="G9" s="10"/>
      <c r="H9" s="10"/>
      <c r="I9" s="11">
        <f t="shared" si="1"/>
        <v>0</v>
      </c>
      <c r="J9" s="9"/>
      <c r="K9" s="10">
        <v>1</v>
      </c>
      <c r="L9" s="10"/>
      <c r="M9" s="11">
        <f t="shared" si="2"/>
        <v>70</v>
      </c>
      <c r="N9" s="12">
        <f t="shared" si="3"/>
        <v>190</v>
      </c>
      <c r="O9" s="21">
        <v>6</v>
      </c>
    </row>
    <row r="10" spans="1:15" ht="12.75">
      <c r="A10" s="18" t="s">
        <v>101</v>
      </c>
      <c r="B10" s="32"/>
      <c r="C10" s="33"/>
      <c r="D10" s="33"/>
      <c r="E10" s="11">
        <f>B10*B$3+C10*C$3+D10*D$3</f>
        <v>0</v>
      </c>
      <c r="F10" s="32">
        <v>1</v>
      </c>
      <c r="G10" s="33"/>
      <c r="H10" s="33">
        <v>1</v>
      </c>
      <c r="I10" s="11">
        <f>F10*F$3+G10*G$3+H10*H$3</f>
        <v>120</v>
      </c>
      <c r="J10" s="32"/>
      <c r="K10" s="33">
        <v>1</v>
      </c>
      <c r="L10" s="33"/>
      <c r="M10" s="11">
        <f>J10*J$3+K10*K$3+L10*L$3</f>
        <v>70</v>
      </c>
      <c r="N10" s="12">
        <f>SUM(E10,I10,M10)</f>
        <v>190</v>
      </c>
      <c r="O10" s="21">
        <v>7</v>
      </c>
    </row>
    <row r="11" spans="1:15" ht="12.75">
      <c r="A11" s="18" t="s">
        <v>158</v>
      </c>
      <c r="B11" s="9"/>
      <c r="C11" s="10">
        <v>2</v>
      </c>
      <c r="D11" s="10"/>
      <c r="E11" s="11">
        <f t="shared" si="0"/>
        <v>56</v>
      </c>
      <c r="F11" s="9">
        <v>1</v>
      </c>
      <c r="G11" s="10"/>
      <c r="H11" s="10"/>
      <c r="I11" s="11">
        <f t="shared" si="1"/>
        <v>80</v>
      </c>
      <c r="J11" s="9"/>
      <c r="K11" s="10"/>
      <c r="L11" s="10">
        <v>1</v>
      </c>
      <c r="M11" s="11">
        <f t="shared" si="2"/>
        <v>50</v>
      </c>
      <c r="N11" s="12">
        <f>SUM(E11,I11,M11)</f>
        <v>186</v>
      </c>
      <c r="O11" s="21">
        <v>8</v>
      </c>
    </row>
    <row r="12" spans="1:15" ht="12.75">
      <c r="A12" s="18" t="s">
        <v>70</v>
      </c>
      <c r="B12" s="9">
        <v>1</v>
      </c>
      <c r="C12" s="10"/>
      <c r="D12" s="10">
        <v>2</v>
      </c>
      <c r="E12" s="11">
        <f t="shared" si="0"/>
        <v>80</v>
      </c>
      <c r="F12" s="9"/>
      <c r="G12" s="10"/>
      <c r="H12" s="10">
        <v>1</v>
      </c>
      <c r="I12" s="11">
        <f t="shared" si="1"/>
        <v>40</v>
      </c>
      <c r="J12" s="9"/>
      <c r="K12" s="10"/>
      <c r="L12" s="10">
        <v>1</v>
      </c>
      <c r="M12" s="11">
        <f t="shared" si="2"/>
        <v>50</v>
      </c>
      <c r="N12" s="12">
        <f t="shared" si="3"/>
        <v>170</v>
      </c>
      <c r="O12" s="21">
        <v>9</v>
      </c>
    </row>
    <row r="13" spans="1:15" ht="12.75">
      <c r="A13" s="18" t="s">
        <v>71</v>
      </c>
      <c r="B13" s="9">
        <v>3</v>
      </c>
      <c r="C13" s="10">
        <v>1</v>
      </c>
      <c r="D13" s="10"/>
      <c r="E13" s="11">
        <f t="shared" si="0"/>
        <v>148</v>
      </c>
      <c r="F13" s="9"/>
      <c r="G13" s="10"/>
      <c r="H13" s="10"/>
      <c r="I13" s="11">
        <f t="shared" si="1"/>
        <v>0</v>
      </c>
      <c r="J13" s="9"/>
      <c r="K13" s="10"/>
      <c r="L13" s="10"/>
      <c r="M13" s="11">
        <f t="shared" si="2"/>
        <v>0</v>
      </c>
      <c r="N13" s="12">
        <f t="shared" si="3"/>
        <v>148</v>
      </c>
      <c r="O13" s="21">
        <v>10</v>
      </c>
    </row>
    <row r="14" spans="1:15" ht="12.75">
      <c r="A14" s="18" t="s">
        <v>99</v>
      </c>
      <c r="B14" s="32"/>
      <c r="C14" s="33">
        <v>3</v>
      </c>
      <c r="D14" s="33"/>
      <c r="E14" s="11">
        <f t="shared" si="0"/>
        <v>84</v>
      </c>
      <c r="F14" s="32"/>
      <c r="G14" s="33">
        <v>1</v>
      </c>
      <c r="H14" s="33"/>
      <c r="I14" s="11">
        <f t="shared" si="1"/>
        <v>56</v>
      </c>
      <c r="J14" s="32"/>
      <c r="K14" s="33"/>
      <c r="L14" s="33"/>
      <c r="M14" s="11">
        <f t="shared" si="2"/>
        <v>0</v>
      </c>
      <c r="N14" s="12">
        <f t="shared" si="3"/>
        <v>140</v>
      </c>
      <c r="O14" s="21">
        <v>11</v>
      </c>
    </row>
    <row r="15" spans="1:15" ht="12.75">
      <c r="A15" s="18" t="s">
        <v>56</v>
      </c>
      <c r="B15" s="9">
        <v>1</v>
      </c>
      <c r="C15" s="10"/>
      <c r="D15" s="10">
        <v>2</v>
      </c>
      <c r="E15" s="11">
        <f t="shared" si="0"/>
        <v>80</v>
      </c>
      <c r="F15" s="9"/>
      <c r="G15" s="10">
        <v>1</v>
      </c>
      <c r="H15" s="10"/>
      <c r="I15" s="11">
        <f t="shared" si="1"/>
        <v>56</v>
      </c>
      <c r="J15" s="9"/>
      <c r="K15" s="10"/>
      <c r="L15" s="10"/>
      <c r="M15" s="11">
        <f t="shared" si="2"/>
        <v>0</v>
      </c>
      <c r="N15" s="12">
        <f t="shared" si="3"/>
        <v>136</v>
      </c>
      <c r="O15" s="21">
        <v>12</v>
      </c>
    </row>
    <row r="16" spans="1:15" ht="12.75">
      <c r="A16" s="18" t="s">
        <v>58</v>
      </c>
      <c r="B16" s="9">
        <v>1</v>
      </c>
      <c r="C16" s="10">
        <v>1</v>
      </c>
      <c r="D16" s="10">
        <v>1</v>
      </c>
      <c r="E16" s="11">
        <f>B16*B$3+C16*C$3+D16*D$3</f>
        <v>88</v>
      </c>
      <c r="F16" s="9"/>
      <c r="G16" s="10"/>
      <c r="H16" s="10">
        <v>1</v>
      </c>
      <c r="I16" s="11">
        <f>F16*F$3+G16*G$3+H16*H$3</f>
        <v>40</v>
      </c>
      <c r="J16" s="9"/>
      <c r="K16" s="10"/>
      <c r="L16" s="10"/>
      <c r="M16" s="11">
        <f>J16*J$3+K16*K$3+L16*L$3</f>
        <v>0</v>
      </c>
      <c r="N16" s="12">
        <f t="shared" si="3"/>
        <v>128</v>
      </c>
      <c r="O16" s="21">
        <v>13</v>
      </c>
    </row>
    <row r="17" spans="1:15" ht="12.75">
      <c r="A17" s="18" t="s">
        <v>108</v>
      </c>
      <c r="B17" s="32"/>
      <c r="C17" s="33">
        <v>1</v>
      </c>
      <c r="D17" s="33">
        <v>2</v>
      </c>
      <c r="E17" s="11">
        <f t="shared" si="0"/>
        <v>68</v>
      </c>
      <c r="F17" s="32"/>
      <c r="G17" s="33">
        <v>1</v>
      </c>
      <c r="H17" s="33"/>
      <c r="I17" s="11">
        <f t="shared" si="1"/>
        <v>56</v>
      </c>
      <c r="J17" s="32"/>
      <c r="K17" s="33"/>
      <c r="L17" s="33"/>
      <c r="M17" s="11">
        <f t="shared" si="2"/>
        <v>0</v>
      </c>
      <c r="N17" s="12">
        <f t="shared" si="3"/>
        <v>124</v>
      </c>
      <c r="O17" s="21">
        <v>14</v>
      </c>
    </row>
    <row r="18" spans="1:15" ht="12.75">
      <c r="A18" s="18" t="s">
        <v>102</v>
      </c>
      <c r="B18" s="32"/>
      <c r="C18" s="33"/>
      <c r="D18" s="33"/>
      <c r="E18" s="11">
        <f t="shared" si="0"/>
        <v>0</v>
      </c>
      <c r="F18" s="32">
        <v>1</v>
      </c>
      <c r="G18" s="33"/>
      <c r="H18" s="33">
        <v>1</v>
      </c>
      <c r="I18" s="11">
        <f t="shared" si="1"/>
        <v>120</v>
      </c>
      <c r="J18" s="32"/>
      <c r="K18" s="33"/>
      <c r="L18" s="33"/>
      <c r="M18" s="11">
        <f t="shared" si="2"/>
        <v>0</v>
      </c>
      <c r="N18" s="12">
        <f>SUM(E18,I18,M18)</f>
        <v>120</v>
      </c>
      <c r="O18" s="21">
        <v>15</v>
      </c>
    </row>
    <row r="19" spans="1:15" ht="12.75">
      <c r="A19" s="18" t="s">
        <v>115</v>
      </c>
      <c r="B19" s="32">
        <v>1</v>
      </c>
      <c r="C19" s="33"/>
      <c r="D19" s="33">
        <v>1</v>
      </c>
      <c r="E19" s="11">
        <f>B19*B$3+C19*C$3+D19*D$3</f>
        <v>60</v>
      </c>
      <c r="F19" s="32"/>
      <c r="G19" s="33"/>
      <c r="H19" s="33"/>
      <c r="I19" s="11">
        <f>F19*F$3+G19*G$3+H19*H$3</f>
        <v>0</v>
      </c>
      <c r="J19" s="32"/>
      <c r="K19" s="33"/>
      <c r="L19" s="33">
        <v>1</v>
      </c>
      <c r="M19" s="11">
        <f>J19*J$3+K19*K$3+L19*L$3</f>
        <v>50</v>
      </c>
      <c r="N19" s="12">
        <f>SUM(E19,I19,M19)</f>
        <v>110</v>
      </c>
      <c r="O19" s="21">
        <v>16</v>
      </c>
    </row>
    <row r="20" spans="1:15" ht="12.75">
      <c r="A20" s="18" t="s">
        <v>59</v>
      </c>
      <c r="B20" s="9"/>
      <c r="C20" s="10"/>
      <c r="D20" s="10">
        <v>1</v>
      </c>
      <c r="E20" s="11">
        <f t="shared" si="0"/>
        <v>20</v>
      </c>
      <c r="F20" s="9"/>
      <c r="G20" s="10"/>
      <c r="H20" s="10">
        <v>2</v>
      </c>
      <c r="I20" s="11">
        <f t="shared" si="1"/>
        <v>80</v>
      </c>
      <c r="J20" s="9"/>
      <c r="K20" s="10"/>
      <c r="L20" s="10"/>
      <c r="M20" s="11">
        <f t="shared" si="2"/>
        <v>0</v>
      </c>
      <c r="N20" s="12">
        <f t="shared" si="3"/>
        <v>100</v>
      </c>
      <c r="O20" s="21">
        <v>17</v>
      </c>
    </row>
    <row r="21" spans="1:15" ht="12.75">
      <c r="A21" s="18" t="s">
        <v>34</v>
      </c>
      <c r="B21" s="9"/>
      <c r="C21" s="10"/>
      <c r="D21" s="10"/>
      <c r="E21" s="11">
        <f t="shared" si="0"/>
        <v>0</v>
      </c>
      <c r="F21" s="9"/>
      <c r="G21" s="10">
        <v>1</v>
      </c>
      <c r="H21" s="10">
        <v>1</v>
      </c>
      <c r="I21" s="11">
        <f t="shared" si="1"/>
        <v>96</v>
      </c>
      <c r="J21" s="9"/>
      <c r="K21" s="10"/>
      <c r="L21" s="10"/>
      <c r="M21" s="11">
        <f t="shared" si="2"/>
        <v>0</v>
      </c>
      <c r="N21" s="12">
        <f t="shared" si="3"/>
        <v>96</v>
      </c>
      <c r="O21" s="21">
        <v>18</v>
      </c>
    </row>
    <row r="22" spans="1:15" ht="12.75">
      <c r="A22" s="18" t="s">
        <v>75</v>
      </c>
      <c r="B22" s="9">
        <v>1</v>
      </c>
      <c r="C22" s="10">
        <v>1</v>
      </c>
      <c r="D22" s="10">
        <v>1</v>
      </c>
      <c r="E22" s="11">
        <f>B22*B$3+C22*C$3+D22*D$3</f>
        <v>88</v>
      </c>
      <c r="F22" s="9"/>
      <c r="G22" s="10"/>
      <c r="H22" s="10"/>
      <c r="I22" s="11">
        <f>F22*F$3+G22*G$3+H22*H$3</f>
        <v>0</v>
      </c>
      <c r="J22" s="9"/>
      <c r="K22" s="10"/>
      <c r="L22" s="10"/>
      <c r="M22" s="11">
        <f>J22*J$3+K22*K$3+L22*L$3</f>
        <v>0</v>
      </c>
      <c r="N22" s="12">
        <f>SUM(E22,I22,M22)</f>
        <v>88</v>
      </c>
      <c r="O22" s="21">
        <v>19</v>
      </c>
    </row>
    <row r="23" spans="1:15" ht="12.75">
      <c r="A23" s="18" t="s">
        <v>100</v>
      </c>
      <c r="B23" s="32"/>
      <c r="C23" s="33">
        <v>1</v>
      </c>
      <c r="D23" s="33">
        <v>1</v>
      </c>
      <c r="E23" s="11">
        <f t="shared" si="0"/>
        <v>48</v>
      </c>
      <c r="F23" s="32"/>
      <c r="G23" s="33"/>
      <c r="H23" s="33">
        <v>1</v>
      </c>
      <c r="I23" s="11">
        <f t="shared" si="1"/>
        <v>40</v>
      </c>
      <c r="J23" s="32"/>
      <c r="K23" s="33"/>
      <c r="L23" s="33"/>
      <c r="M23" s="11">
        <f t="shared" si="2"/>
        <v>0</v>
      </c>
      <c r="N23" s="12">
        <f t="shared" si="3"/>
        <v>88</v>
      </c>
      <c r="O23" s="21">
        <v>20</v>
      </c>
    </row>
    <row r="24" spans="1:15" ht="12.75">
      <c r="A24" s="18" t="s">
        <v>33</v>
      </c>
      <c r="B24" s="9"/>
      <c r="C24" s="10">
        <v>2</v>
      </c>
      <c r="D24" s="10">
        <v>1</v>
      </c>
      <c r="E24" s="11">
        <f t="shared" si="0"/>
        <v>76</v>
      </c>
      <c r="F24" s="9"/>
      <c r="G24" s="10"/>
      <c r="H24" s="10"/>
      <c r="I24" s="11">
        <f t="shared" si="1"/>
        <v>0</v>
      </c>
      <c r="J24" s="9"/>
      <c r="K24" s="10"/>
      <c r="L24" s="10"/>
      <c r="M24" s="11">
        <f t="shared" si="2"/>
        <v>0</v>
      </c>
      <c r="N24" s="12">
        <f t="shared" si="3"/>
        <v>76</v>
      </c>
      <c r="O24" s="21">
        <v>21</v>
      </c>
    </row>
    <row r="25" spans="1:15" ht="12.75">
      <c r="A25" s="18" t="s">
        <v>157</v>
      </c>
      <c r="B25" s="9"/>
      <c r="C25" s="10"/>
      <c r="D25" s="10"/>
      <c r="E25" s="11">
        <f>B25*B$3+C25*C$3+D25*D$3</f>
        <v>0</v>
      </c>
      <c r="F25" s="9"/>
      <c r="G25" s="10"/>
      <c r="H25" s="10"/>
      <c r="I25" s="11">
        <f>F25*F$3+G25*G$3+H25*H$3</f>
        <v>0</v>
      </c>
      <c r="J25" s="9"/>
      <c r="K25" s="10">
        <v>1</v>
      </c>
      <c r="L25" s="10"/>
      <c r="M25" s="11">
        <f>J25*J$3+K25*K$3+L25*L$3</f>
        <v>70</v>
      </c>
      <c r="N25" s="12">
        <f t="shared" si="3"/>
        <v>70</v>
      </c>
      <c r="O25" s="21">
        <v>22</v>
      </c>
    </row>
    <row r="26" spans="1:15" ht="12.75">
      <c r="A26" s="45" t="s">
        <v>126</v>
      </c>
      <c r="B26" s="32">
        <v>1</v>
      </c>
      <c r="C26" s="33">
        <v>1</v>
      </c>
      <c r="D26" s="33"/>
      <c r="E26" s="11">
        <f t="shared" si="0"/>
        <v>68</v>
      </c>
      <c r="F26" s="32"/>
      <c r="G26" s="33"/>
      <c r="H26" s="33"/>
      <c r="I26" s="11">
        <f t="shared" si="1"/>
        <v>0</v>
      </c>
      <c r="J26" s="32"/>
      <c r="K26" s="33"/>
      <c r="L26" s="33"/>
      <c r="M26" s="11">
        <f t="shared" si="2"/>
        <v>0</v>
      </c>
      <c r="N26" s="12">
        <f t="shared" si="3"/>
        <v>68</v>
      </c>
      <c r="O26" s="21">
        <v>23</v>
      </c>
    </row>
    <row r="27" spans="1:15" ht="12.75">
      <c r="A27" s="18" t="s">
        <v>116</v>
      </c>
      <c r="B27" s="32">
        <v>1</v>
      </c>
      <c r="C27" s="33"/>
      <c r="D27" s="33">
        <v>1</v>
      </c>
      <c r="E27" s="11">
        <f t="shared" si="0"/>
        <v>60</v>
      </c>
      <c r="F27" s="32"/>
      <c r="G27" s="33"/>
      <c r="H27" s="33"/>
      <c r="I27" s="11">
        <f t="shared" si="1"/>
        <v>0</v>
      </c>
      <c r="J27" s="32"/>
      <c r="K27" s="33"/>
      <c r="L27" s="33"/>
      <c r="M27" s="11">
        <f t="shared" si="2"/>
        <v>0</v>
      </c>
      <c r="N27" s="12">
        <f t="shared" si="3"/>
        <v>60</v>
      </c>
      <c r="O27" s="21">
        <v>24</v>
      </c>
    </row>
    <row r="28" spans="1:15" ht="12.75">
      <c r="A28" s="45" t="s">
        <v>125</v>
      </c>
      <c r="B28" s="32">
        <v>1</v>
      </c>
      <c r="C28" s="33"/>
      <c r="D28" s="33">
        <v>1</v>
      </c>
      <c r="E28" s="11">
        <f>B28*B$3+C28*C$3+D28*D$3</f>
        <v>60</v>
      </c>
      <c r="F28" s="32"/>
      <c r="G28" s="33"/>
      <c r="H28" s="33"/>
      <c r="I28" s="11">
        <f>F28*F$3+G28*G$3+H28*H$3</f>
        <v>0</v>
      </c>
      <c r="J28" s="32"/>
      <c r="K28" s="33"/>
      <c r="L28" s="33"/>
      <c r="M28" s="11">
        <f>J28*J$3+K28*K$3+L28*L$3</f>
        <v>0</v>
      </c>
      <c r="N28" s="12">
        <f>SUM(E28,I28,M28)</f>
        <v>60</v>
      </c>
      <c r="O28" s="21">
        <v>25</v>
      </c>
    </row>
    <row r="29" spans="1:15" ht="12.75">
      <c r="A29" s="18" t="s">
        <v>73</v>
      </c>
      <c r="B29" s="9"/>
      <c r="C29" s="10"/>
      <c r="D29" s="10"/>
      <c r="E29" s="11">
        <f t="shared" si="0"/>
        <v>0</v>
      </c>
      <c r="F29" s="9"/>
      <c r="G29" s="10">
        <v>1</v>
      </c>
      <c r="H29" s="10"/>
      <c r="I29" s="11">
        <f t="shared" si="1"/>
        <v>56</v>
      </c>
      <c r="J29" s="9"/>
      <c r="K29" s="10"/>
      <c r="L29" s="10"/>
      <c r="M29" s="11">
        <f t="shared" si="2"/>
        <v>0</v>
      </c>
      <c r="N29" s="12">
        <f t="shared" si="3"/>
        <v>56</v>
      </c>
      <c r="O29" s="21">
        <v>26</v>
      </c>
    </row>
    <row r="30" spans="1:15" ht="12.75">
      <c r="A30" s="18" t="s">
        <v>107</v>
      </c>
      <c r="B30" s="32"/>
      <c r="C30" s="33"/>
      <c r="D30" s="33"/>
      <c r="E30" s="11">
        <f t="shared" si="0"/>
        <v>0</v>
      </c>
      <c r="F30" s="32"/>
      <c r="G30" s="33">
        <v>1</v>
      </c>
      <c r="H30" s="33"/>
      <c r="I30" s="11">
        <f t="shared" si="1"/>
        <v>56</v>
      </c>
      <c r="J30" s="32"/>
      <c r="K30" s="33"/>
      <c r="L30" s="33"/>
      <c r="M30" s="11">
        <f t="shared" si="2"/>
        <v>0</v>
      </c>
      <c r="N30" s="12">
        <f t="shared" si="3"/>
        <v>56</v>
      </c>
      <c r="O30" s="21">
        <v>27</v>
      </c>
    </row>
    <row r="31" spans="1:15" ht="12.75">
      <c r="A31" s="18" t="s">
        <v>113</v>
      </c>
      <c r="B31" s="32"/>
      <c r="C31" s="33">
        <v>1</v>
      </c>
      <c r="D31" s="33">
        <v>1</v>
      </c>
      <c r="E31" s="11">
        <f t="shared" si="0"/>
        <v>48</v>
      </c>
      <c r="F31" s="32"/>
      <c r="G31" s="33"/>
      <c r="H31" s="33"/>
      <c r="I31" s="11">
        <f t="shared" si="1"/>
        <v>0</v>
      </c>
      <c r="J31" s="32"/>
      <c r="K31" s="33"/>
      <c r="L31" s="33"/>
      <c r="M31" s="11">
        <f t="shared" si="2"/>
        <v>0</v>
      </c>
      <c r="N31" s="12">
        <f t="shared" si="3"/>
        <v>48</v>
      </c>
      <c r="O31" s="21">
        <v>28</v>
      </c>
    </row>
    <row r="32" spans="1:15" ht="12.75">
      <c r="A32" s="45" t="s">
        <v>128</v>
      </c>
      <c r="B32" s="32"/>
      <c r="C32" s="33">
        <v>1</v>
      </c>
      <c r="D32" s="33">
        <v>1</v>
      </c>
      <c r="E32" s="11">
        <f t="shared" si="0"/>
        <v>48</v>
      </c>
      <c r="F32" s="32"/>
      <c r="G32" s="33"/>
      <c r="H32" s="33"/>
      <c r="I32" s="11">
        <f t="shared" si="1"/>
        <v>0</v>
      </c>
      <c r="J32" s="32"/>
      <c r="K32" s="33"/>
      <c r="L32" s="33"/>
      <c r="M32" s="11">
        <f t="shared" si="2"/>
        <v>0</v>
      </c>
      <c r="N32" s="12">
        <f t="shared" si="3"/>
        <v>48</v>
      </c>
      <c r="O32" s="21">
        <v>29</v>
      </c>
    </row>
    <row r="33" spans="1:15" ht="12.75">
      <c r="A33" s="18" t="s">
        <v>69</v>
      </c>
      <c r="B33" s="9">
        <v>1</v>
      </c>
      <c r="C33" s="10"/>
      <c r="D33" s="10"/>
      <c r="E33" s="11">
        <f t="shared" si="0"/>
        <v>40</v>
      </c>
      <c r="F33" s="9"/>
      <c r="G33" s="10"/>
      <c r="H33" s="10"/>
      <c r="I33" s="11">
        <f t="shared" si="1"/>
        <v>0</v>
      </c>
      <c r="J33" s="9"/>
      <c r="K33" s="10"/>
      <c r="L33" s="10"/>
      <c r="M33" s="11">
        <f t="shared" si="2"/>
        <v>0</v>
      </c>
      <c r="N33" s="12">
        <f t="shared" si="3"/>
        <v>40</v>
      </c>
      <c r="O33" s="21">
        <v>30</v>
      </c>
    </row>
    <row r="34" spans="1:15" ht="12.75">
      <c r="A34" s="18" t="s">
        <v>114</v>
      </c>
      <c r="B34" s="32"/>
      <c r="C34" s="33"/>
      <c r="D34" s="33">
        <v>2</v>
      </c>
      <c r="E34" s="11">
        <f t="shared" si="0"/>
        <v>40</v>
      </c>
      <c r="F34" s="32"/>
      <c r="G34" s="33"/>
      <c r="H34" s="33"/>
      <c r="I34" s="11">
        <f t="shared" si="1"/>
        <v>0</v>
      </c>
      <c r="J34" s="32"/>
      <c r="K34" s="33"/>
      <c r="L34" s="33"/>
      <c r="M34" s="11">
        <f t="shared" si="2"/>
        <v>0</v>
      </c>
      <c r="N34" s="12">
        <f t="shared" si="3"/>
        <v>40</v>
      </c>
      <c r="O34" s="21">
        <v>31</v>
      </c>
    </row>
    <row r="35" spans="1:15" ht="12.75">
      <c r="A35" s="18" t="s">
        <v>117</v>
      </c>
      <c r="B35" s="32">
        <v>1</v>
      </c>
      <c r="C35" s="33"/>
      <c r="D35" s="33"/>
      <c r="E35" s="11">
        <f t="shared" si="0"/>
        <v>40</v>
      </c>
      <c r="F35" s="32"/>
      <c r="G35" s="33"/>
      <c r="H35" s="33"/>
      <c r="I35" s="11">
        <f t="shared" si="1"/>
        <v>0</v>
      </c>
      <c r="J35" s="32"/>
      <c r="K35" s="33"/>
      <c r="L35" s="33"/>
      <c r="M35" s="11">
        <f t="shared" si="2"/>
        <v>0</v>
      </c>
      <c r="N35" s="12">
        <f>SUM(E35,I35,M35)</f>
        <v>40</v>
      </c>
      <c r="O35" s="21">
        <v>32</v>
      </c>
    </row>
    <row r="36" spans="1:15" ht="12.75">
      <c r="A36" s="45" t="s">
        <v>127</v>
      </c>
      <c r="B36" s="32"/>
      <c r="C36" s="33"/>
      <c r="D36" s="33">
        <v>2</v>
      </c>
      <c r="E36" s="11">
        <f>B36*B$3+C36*C$3+D36*D$3</f>
        <v>40</v>
      </c>
      <c r="F36" s="32"/>
      <c r="G36" s="33"/>
      <c r="H36" s="33"/>
      <c r="I36" s="11">
        <f>F36*F$3+G36*G$3+H36*H$3</f>
        <v>0</v>
      </c>
      <c r="J36" s="32"/>
      <c r="K36" s="33"/>
      <c r="L36" s="33"/>
      <c r="M36" s="11">
        <f>J36*J$3+K36*K$3+L36*L$3</f>
        <v>0</v>
      </c>
      <c r="N36" s="12">
        <f>SUM(E36,I36,M36)</f>
        <v>40</v>
      </c>
      <c r="O36" s="21">
        <v>33</v>
      </c>
    </row>
    <row r="37" spans="1:15" ht="12.75">
      <c r="A37" s="18" t="s">
        <v>109</v>
      </c>
      <c r="B37" s="32"/>
      <c r="C37" s="33"/>
      <c r="D37" s="33"/>
      <c r="E37" s="11">
        <f>B37*B$3+C37*C$3+D37*D$3</f>
        <v>0</v>
      </c>
      <c r="F37" s="32"/>
      <c r="G37" s="33"/>
      <c r="H37" s="33">
        <v>1</v>
      </c>
      <c r="I37" s="11">
        <f>F37*F$3+G37*G$3+H37*H$3</f>
        <v>40</v>
      </c>
      <c r="J37" s="32"/>
      <c r="K37" s="33"/>
      <c r="L37" s="33"/>
      <c r="M37" s="11">
        <f>J37*J$3+K37*K$3+L37*L$3</f>
        <v>0</v>
      </c>
      <c r="N37" s="12">
        <f>SUM(E37,I37,M37)</f>
        <v>40</v>
      </c>
      <c r="O37" s="21">
        <v>34</v>
      </c>
    </row>
    <row r="38" spans="1:15" ht="12.75">
      <c r="A38" s="18" t="s">
        <v>119</v>
      </c>
      <c r="B38" s="32"/>
      <c r="C38" s="33">
        <v>1</v>
      </c>
      <c r="D38" s="33"/>
      <c r="E38" s="11">
        <f>B38*B$3+C38*C$3+D38*D$3</f>
        <v>28</v>
      </c>
      <c r="F38" s="32"/>
      <c r="G38" s="33"/>
      <c r="H38" s="33"/>
      <c r="I38" s="11">
        <f>F38*F$3+G38*G$3+H38*H$3</f>
        <v>0</v>
      </c>
      <c r="J38" s="32"/>
      <c r="K38" s="33"/>
      <c r="L38" s="33"/>
      <c r="M38" s="11">
        <f>J38*J$3+K38*K$3+L38*L$3</f>
        <v>0</v>
      </c>
      <c r="N38" s="12">
        <f>SUM(E38,I38,M38)</f>
        <v>28</v>
      </c>
      <c r="O38" s="21">
        <v>35</v>
      </c>
    </row>
    <row r="39" spans="1:15" ht="12.75">
      <c r="A39" s="18" t="s">
        <v>122</v>
      </c>
      <c r="B39" s="32"/>
      <c r="C39" s="33">
        <v>1</v>
      </c>
      <c r="D39" s="33"/>
      <c r="E39" s="11">
        <f>B39*B$3+C39*C$3+D39*D$3</f>
        <v>28</v>
      </c>
      <c r="F39" s="32"/>
      <c r="G39" s="33"/>
      <c r="H39" s="33"/>
      <c r="I39" s="11">
        <f>F39*F$3+G39*G$3+H39*H$3</f>
        <v>0</v>
      </c>
      <c r="J39" s="32"/>
      <c r="K39" s="33"/>
      <c r="L39" s="33"/>
      <c r="M39" s="11">
        <f>J39*J$3+K39*K$3+L39*L$3</f>
        <v>0</v>
      </c>
      <c r="N39" s="12">
        <f>SUM(E39,I39,M39)</f>
        <v>28</v>
      </c>
      <c r="O39" s="21">
        <v>36</v>
      </c>
    </row>
    <row r="40" spans="1:15" ht="12.75">
      <c r="A40" s="18" t="s">
        <v>124</v>
      </c>
      <c r="B40" s="32"/>
      <c r="C40" s="33">
        <v>1</v>
      </c>
      <c r="D40" s="33"/>
      <c r="E40" s="11">
        <f>B40*B$3+C40*C$3+D40*D$3</f>
        <v>28</v>
      </c>
      <c r="F40" s="32"/>
      <c r="G40" s="33"/>
      <c r="H40" s="33"/>
      <c r="I40" s="11">
        <f>F40*F$3+G40*G$3+H40*H$3</f>
        <v>0</v>
      </c>
      <c r="J40" s="32"/>
      <c r="K40" s="33"/>
      <c r="L40" s="33"/>
      <c r="M40" s="11">
        <f>J40*J$3+K40*K$3+L40*L$3</f>
        <v>0</v>
      </c>
      <c r="N40" s="12">
        <f>SUM(E40,I40,M40)</f>
        <v>28</v>
      </c>
      <c r="O40" s="21">
        <v>37</v>
      </c>
    </row>
    <row r="41" spans="1:15" ht="12.75">
      <c r="A41" s="18" t="s">
        <v>57</v>
      </c>
      <c r="B41" s="9"/>
      <c r="C41" s="10"/>
      <c r="D41" s="10">
        <v>1</v>
      </c>
      <c r="E41" s="11">
        <f>B41*B$3+C41*C$3+D41*D$3</f>
        <v>20</v>
      </c>
      <c r="F41" s="9"/>
      <c r="G41" s="10"/>
      <c r="H41" s="10"/>
      <c r="I41" s="11">
        <f>F41*F$3+G41*G$3+H41*H$3</f>
        <v>0</v>
      </c>
      <c r="J41" s="9"/>
      <c r="K41" s="10"/>
      <c r="L41" s="10"/>
      <c r="M41" s="11">
        <f>J41*J$3+K41*K$3+L41*L$3</f>
        <v>0</v>
      </c>
      <c r="N41" s="12">
        <f t="shared" si="3"/>
        <v>20</v>
      </c>
      <c r="O41" s="21">
        <v>38</v>
      </c>
    </row>
    <row r="42" spans="1:15" ht="12.75">
      <c r="A42" s="18" t="s">
        <v>120</v>
      </c>
      <c r="B42" s="32"/>
      <c r="C42" s="33"/>
      <c r="D42" s="33">
        <v>1</v>
      </c>
      <c r="E42" s="11">
        <f>B42*B$3+C42*C$3+D42*D$3</f>
        <v>20</v>
      </c>
      <c r="F42" s="32"/>
      <c r="G42" s="33"/>
      <c r="H42" s="33"/>
      <c r="I42" s="11">
        <f>F42*F$3+G42*G$3+H42*H$3</f>
        <v>0</v>
      </c>
      <c r="J42" s="32"/>
      <c r="K42" s="33"/>
      <c r="L42" s="33"/>
      <c r="M42" s="11">
        <f>J42*J$3+K42*K$3+L42*L$3</f>
        <v>0</v>
      </c>
      <c r="N42" s="12">
        <f>SUM(E42,I42,M42)</f>
        <v>20</v>
      </c>
      <c r="O42" s="21">
        <v>39</v>
      </c>
    </row>
    <row r="43" spans="1:15" ht="12.75">
      <c r="A43" s="18" t="s">
        <v>121</v>
      </c>
      <c r="B43" s="32"/>
      <c r="C43" s="33"/>
      <c r="D43" s="33">
        <v>1</v>
      </c>
      <c r="E43" s="11">
        <f>B43*B$3+C43*C$3+D43*D$3</f>
        <v>20</v>
      </c>
      <c r="F43" s="32"/>
      <c r="G43" s="33"/>
      <c r="H43" s="33"/>
      <c r="I43" s="11">
        <f>F43*F$3+G43*G$3+H43*H$3</f>
        <v>0</v>
      </c>
      <c r="J43" s="32"/>
      <c r="K43" s="33"/>
      <c r="L43" s="33"/>
      <c r="M43" s="11">
        <f>J43*J$3+K43*K$3+L43*L$3</f>
        <v>0</v>
      </c>
      <c r="N43" s="12">
        <f>SUM(E43,I43,M43)</f>
        <v>20</v>
      </c>
      <c r="O43" s="21">
        <v>40</v>
      </c>
    </row>
    <row r="44" spans="1:15" ht="12.75">
      <c r="A44" s="18" t="s">
        <v>123</v>
      </c>
      <c r="B44" s="32"/>
      <c r="C44" s="33"/>
      <c r="D44" s="33">
        <v>1</v>
      </c>
      <c r="E44" s="11">
        <f>B44*B$3+C44*C$3+D44*D$3</f>
        <v>20</v>
      </c>
      <c r="F44" s="32"/>
      <c r="G44" s="33"/>
      <c r="H44" s="33"/>
      <c r="I44" s="11">
        <f>F44*F$3+G44*G$3+H44*H$3</f>
        <v>0</v>
      </c>
      <c r="J44" s="32"/>
      <c r="K44" s="33"/>
      <c r="L44" s="33"/>
      <c r="M44" s="11">
        <f>J44*J$3+K44*K$3+L44*L$3</f>
        <v>0</v>
      </c>
      <c r="N44" s="12">
        <f>SUM(E44,I44,M44)</f>
        <v>20</v>
      </c>
      <c r="O44" s="21">
        <v>41</v>
      </c>
    </row>
    <row r="45" spans="1:15" ht="12.75">
      <c r="A45" s="18"/>
      <c r="B45" s="9"/>
      <c r="C45" s="10"/>
      <c r="D45" s="10"/>
      <c r="E45" s="11"/>
      <c r="F45" s="9"/>
      <c r="G45" s="10"/>
      <c r="H45" s="10"/>
      <c r="I45" s="11"/>
      <c r="J45" s="9"/>
      <c r="K45" s="10"/>
      <c r="L45" s="10"/>
      <c r="M45" s="11"/>
      <c r="N45" s="12"/>
      <c r="O45" s="21"/>
    </row>
    <row r="46" spans="1:15" ht="12.75">
      <c r="A46" s="18"/>
      <c r="B46" s="9"/>
      <c r="C46" s="10"/>
      <c r="D46" s="10"/>
      <c r="E46" s="11"/>
      <c r="F46" s="9"/>
      <c r="G46" s="10"/>
      <c r="H46" s="10"/>
      <c r="I46" s="11"/>
      <c r="J46" s="9"/>
      <c r="K46" s="10"/>
      <c r="L46" s="10"/>
      <c r="M46" s="11"/>
      <c r="N46" s="12"/>
      <c r="O46" s="21"/>
    </row>
    <row r="47" spans="1:15" ht="12.75">
      <c r="A47" s="18"/>
      <c r="B47" s="9"/>
      <c r="C47" s="10"/>
      <c r="D47" s="10"/>
      <c r="E47" s="11"/>
      <c r="F47" s="9"/>
      <c r="G47" s="10"/>
      <c r="H47" s="10"/>
      <c r="I47" s="11"/>
      <c r="J47" s="9"/>
      <c r="K47" s="10"/>
      <c r="L47" s="10"/>
      <c r="M47" s="11"/>
      <c r="N47" s="12"/>
      <c r="O47" s="21"/>
    </row>
    <row r="48" spans="1:15" ht="12.75">
      <c r="A48" s="18"/>
      <c r="B48" s="9"/>
      <c r="C48" s="10"/>
      <c r="D48" s="10"/>
      <c r="E48" s="11"/>
      <c r="F48" s="9"/>
      <c r="G48" s="10"/>
      <c r="H48" s="10"/>
      <c r="I48" s="11"/>
      <c r="J48" s="9"/>
      <c r="K48" s="10"/>
      <c r="L48" s="10"/>
      <c r="M48" s="11"/>
      <c r="N48" s="12"/>
      <c r="O48" s="21"/>
    </row>
    <row r="49" spans="1:15" ht="12.75">
      <c r="A49" s="18"/>
      <c r="B49" s="36"/>
      <c r="C49" s="29"/>
      <c r="D49" s="29"/>
      <c r="E49" s="11"/>
      <c r="F49" s="36"/>
      <c r="G49" s="29"/>
      <c r="H49" s="29"/>
      <c r="I49" s="11"/>
      <c r="J49" s="36"/>
      <c r="K49" s="29"/>
      <c r="L49" s="29"/>
      <c r="M49" s="30"/>
      <c r="N49" s="35"/>
      <c r="O49" s="34"/>
    </row>
    <row r="50" spans="1:15" ht="12.75">
      <c r="A50" s="18"/>
      <c r="B50" s="36"/>
      <c r="C50" s="29"/>
      <c r="D50" s="29"/>
      <c r="E50" s="11"/>
      <c r="F50" s="36"/>
      <c r="G50" s="29"/>
      <c r="H50" s="29"/>
      <c r="I50" s="11"/>
      <c r="J50" s="36"/>
      <c r="K50" s="29"/>
      <c r="L50" s="29"/>
      <c r="M50" s="30"/>
      <c r="N50" s="35"/>
      <c r="O50" s="34"/>
    </row>
    <row r="51" spans="1:15" ht="12.75">
      <c r="A51" s="26"/>
      <c r="B51" s="36"/>
      <c r="C51" s="29"/>
      <c r="D51" s="29"/>
      <c r="E51" s="11"/>
      <c r="F51" s="36"/>
      <c r="G51" s="29"/>
      <c r="H51" s="29"/>
      <c r="I51" s="11"/>
      <c r="J51" s="36"/>
      <c r="K51" s="29"/>
      <c r="L51" s="29"/>
      <c r="M51" s="30"/>
      <c r="N51" s="35"/>
      <c r="O51" s="34"/>
    </row>
    <row r="52" spans="1:15" ht="12.75">
      <c r="A52" s="26"/>
      <c r="B52" s="36"/>
      <c r="C52" s="29"/>
      <c r="D52" s="29"/>
      <c r="E52" s="11"/>
      <c r="F52" s="36"/>
      <c r="G52" s="29"/>
      <c r="H52" s="29"/>
      <c r="I52" s="11"/>
      <c r="J52" s="36"/>
      <c r="K52" s="29"/>
      <c r="L52" s="29"/>
      <c r="M52" s="30"/>
      <c r="N52" s="35"/>
      <c r="O52" s="34"/>
    </row>
    <row r="53" spans="1:15" ht="12.75">
      <c r="A53" s="18"/>
      <c r="B53" s="36"/>
      <c r="C53" s="29"/>
      <c r="D53" s="29"/>
      <c r="E53" s="11"/>
      <c r="F53" s="36"/>
      <c r="G53" s="29"/>
      <c r="H53" s="29"/>
      <c r="I53" s="11"/>
      <c r="J53" s="36"/>
      <c r="K53" s="29"/>
      <c r="L53" s="29"/>
      <c r="M53" s="30"/>
      <c r="N53" s="35"/>
      <c r="O53" s="34"/>
    </row>
    <row r="54" spans="1:15" ht="12.75">
      <c r="A54" s="18"/>
      <c r="B54" s="36"/>
      <c r="C54" s="29"/>
      <c r="D54" s="29"/>
      <c r="E54" s="30"/>
      <c r="F54" s="36"/>
      <c r="G54" s="29"/>
      <c r="H54" s="29"/>
      <c r="I54" s="30"/>
      <c r="J54" s="36"/>
      <c r="K54" s="29"/>
      <c r="L54" s="29"/>
      <c r="M54" s="30"/>
      <c r="N54" s="35"/>
      <c r="O54" s="34"/>
    </row>
    <row r="55" spans="1:15" ht="12.75">
      <c r="A55" s="26"/>
      <c r="B55" s="36"/>
      <c r="C55" s="29"/>
      <c r="D55" s="29"/>
      <c r="E55" s="30"/>
      <c r="F55" s="36"/>
      <c r="G55" s="29"/>
      <c r="H55" s="29"/>
      <c r="I55" s="30"/>
      <c r="J55" s="36"/>
      <c r="K55" s="29"/>
      <c r="L55" s="29"/>
      <c r="M55" s="30"/>
      <c r="N55" s="35"/>
      <c r="O55" s="34"/>
    </row>
    <row r="56" spans="1:15" ht="12.75">
      <c r="A56" s="18"/>
      <c r="B56" s="36"/>
      <c r="C56" s="29"/>
      <c r="D56" s="29"/>
      <c r="E56" s="30"/>
      <c r="F56" s="36"/>
      <c r="G56" s="29"/>
      <c r="H56" s="29"/>
      <c r="I56" s="30"/>
      <c r="J56" s="36"/>
      <c r="K56" s="29"/>
      <c r="L56" s="29"/>
      <c r="M56" s="30"/>
      <c r="N56" s="35"/>
      <c r="O56" s="34"/>
    </row>
    <row r="57" spans="1:15" ht="12.75">
      <c r="A57" s="26"/>
      <c r="B57" s="36"/>
      <c r="C57" s="29"/>
      <c r="D57" s="29"/>
      <c r="E57" s="30"/>
      <c r="F57" s="36"/>
      <c r="G57" s="29"/>
      <c r="H57" s="29"/>
      <c r="I57" s="30"/>
      <c r="J57" s="36"/>
      <c r="K57" s="29"/>
      <c r="L57" s="29"/>
      <c r="M57" s="30"/>
      <c r="N57" s="35"/>
      <c r="O57" s="34"/>
    </row>
    <row r="58" spans="1:15" ht="12.75">
      <c r="A58" s="44"/>
      <c r="B58" s="28"/>
      <c r="C58" s="29"/>
      <c r="D58" s="29"/>
      <c r="E58" s="30"/>
      <c r="F58" s="36"/>
      <c r="G58" s="29"/>
      <c r="H58" s="29"/>
      <c r="I58" s="30"/>
      <c r="J58" s="36"/>
      <c r="K58" s="29"/>
      <c r="L58" s="29"/>
      <c r="M58" s="30"/>
      <c r="N58" s="35"/>
      <c r="O58" s="34"/>
    </row>
    <row r="59" spans="1:15" ht="12.75">
      <c r="A59" s="44"/>
      <c r="B59" s="46"/>
      <c r="C59" s="47"/>
      <c r="D59" s="47"/>
      <c r="E59" s="40"/>
      <c r="F59" s="48"/>
      <c r="G59" s="47"/>
      <c r="H59" s="47"/>
      <c r="I59" s="40"/>
      <c r="J59" s="48"/>
      <c r="K59" s="47"/>
      <c r="L59" s="47"/>
      <c r="M59" s="40"/>
      <c r="N59" s="42"/>
      <c r="O59" s="43"/>
    </row>
    <row r="60" spans="1:15" ht="12.75">
      <c r="A60" s="44"/>
      <c r="B60" s="46"/>
      <c r="C60" s="47"/>
      <c r="D60" s="47"/>
      <c r="E60" s="40"/>
      <c r="F60" s="48"/>
      <c r="G60" s="47"/>
      <c r="H60" s="47"/>
      <c r="I60" s="40"/>
      <c r="J60" s="48"/>
      <c r="K60" s="47"/>
      <c r="L60" s="47"/>
      <c r="M60" s="40"/>
      <c r="N60" s="42"/>
      <c r="O60" s="43"/>
    </row>
    <row r="61" spans="1:15" ht="12.75">
      <c r="A61" s="44"/>
      <c r="B61" s="46"/>
      <c r="C61" s="47"/>
      <c r="D61" s="47"/>
      <c r="E61" s="40"/>
      <c r="F61" s="48"/>
      <c r="G61" s="47"/>
      <c r="H61" s="47"/>
      <c r="I61" s="40"/>
      <c r="J61" s="48"/>
      <c r="K61" s="47"/>
      <c r="L61" s="47"/>
      <c r="M61" s="40"/>
      <c r="N61" s="42"/>
      <c r="O61" s="43"/>
    </row>
    <row r="62" spans="1:15" ht="12.75">
      <c r="A62" s="44"/>
      <c r="B62" s="46"/>
      <c r="C62" s="47"/>
      <c r="D62" s="47"/>
      <c r="E62" s="40"/>
      <c r="F62" s="48"/>
      <c r="G62" s="47"/>
      <c r="H62" s="47"/>
      <c r="I62" s="40"/>
      <c r="J62" s="48"/>
      <c r="K62" s="47"/>
      <c r="L62" s="47"/>
      <c r="M62" s="40"/>
      <c r="N62" s="42"/>
      <c r="O62" s="43"/>
    </row>
    <row r="63" spans="1:15" ht="12.75">
      <c r="A63" s="37"/>
      <c r="B63" s="38"/>
      <c r="C63" s="39"/>
      <c r="D63" s="39"/>
      <c r="E63" s="40"/>
      <c r="F63" s="41"/>
      <c r="G63" s="39"/>
      <c r="H63" s="39"/>
      <c r="I63" s="40"/>
      <c r="J63" s="41"/>
      <c r="K63" s="39"/>
      <c r="L63" s="39"/>
      <c r="M63" s="40"/>
      <c r="N63" s="42"/>
      <c r="O63" s="43"/>
    </row>
    <row r="64" spans="1:15" ht="12.75">
      <c r="A64" s="37"/>
      <c r="B64" s="38"/>
      <c r="C64" s="39"/>
      <c r="D64" s="39"/>
      <c r="E64" s="40"/>
      <c r="F64" s="41"/>
      <c r="G64" s="39"/>
      <c r="H64" s="39"/>
      <c r="I64" s="40"/>
      <c r="J64" s="41"/>
      <c r="K64" s="39"/>
      <c r="L64" s="39"/>
      <c r="M64" s="40"/>
      <c r="N64" s="42"/>
      <c r="O64" s="43"/>
    </row>
    <row r="65" spans="1:15" ht="12.75">
      <c r="A65" s="37"/>
      <c r="B65" s="38"/>
      <c r="C65" s="39"/>
      <c r="D65" s="39"/>
      <c r="E65" s="40"/>
      <c r="F65" s="41"/>
      <c r="G65" s="39"/>
      <c r="H65" s="39"/>
      <c r="I65" s="40"/>
      <c r="J65" s="41"/>
      <c r="K65" s="39"/>
      <c r="L65" s="39"/>
      <c r="M65" s="40"/>
      <c r="N65" s="42"/>
      <c r="O65" s="43"/>
    </row>
    <row r="66" spans="1:15" ht="12.75">
      <c r="A66" s="37"/>
      <c r="B66" s="38"/>
      <c r="C66" s="39"/>
      <c r="D66" s="39"/>
      <c r="E66" s="40"/>
      <c r="F66" s="41"/>
      <c r="G66" s="39"/>
      <c r="H66" s="39"/>
      <c r="I66" s="40"/>
      <c r="J66" s="41"/>
      <c r="K66" s="39"/>
      <c r="L66" s="39"/>
      <c r="M66" s="40"/>
      <c r="N66" s="42"/>
      <c r="O66" s="43"/>
    </row>
    <row r="67" spans="1:15" ht="12.75">
      <c r="A67" s="37"/>
      <c r="B67" s="38"/>
      <c r="C67" s="39"/>
      <c r="D67" s="39"/>
      <c r="E67" s="40"/>
      <c r="F67" s="41"/>
      <c r="G67" s="39"/>
      <c r="H67" s="39"/>
      <c r="I67" s="40"/>
      <c r="J67" s="41"/>
      <c r="K67" s="39"/>
      <c r="L67" s="39"/>
      <c r="M67" s="40"/>
      <c r="N67" s="42"/>
      <c r="O67" s="43"/>
    </row>
    <row r="68" spans="1:15" ht="12.75">
      <c r="A68" s="37"/>
      <c r="B68" s="38"/>
      <c r="C68" s="39"/>
      <c r="D68" s="39"/>
      <c r="E68" s="40"/>
      <c r="F68" s="41"/>
      <c r="G68" s="39"/>
      <c r="H68" s="39"/>
      <c r="I68" s="40"/>
      <c r="J68" s="41"/>
      <c r="K68" s="39"/>
      <c r="L68" s="39"/>
      <c r="M68" s="40"/>
      <c r="N68" s="42"/>
      <c r="O68" s="43"/>
    </row>
    <row r="69" spans="1:15" ht="12.75">
      <c r="A69" s="37"/>
      <c r="B69" s="38"/>
      <c r="C69" s="39"/>
      <c r="D69" s="39"/>
      <c r="E69" s="40"/>
      <c r="F69" s="41"/>
      <c r="G69" s="39"/>
      <c r="H69" s="39"/>
      <c r="I69" s="40"/>
      <c r="J69" s="41"/>
      <c r="K69" s="39"/>
      <c r="L69" s="39"/>
      <c r="M69" s="40"/>
      <c r="N69" s="42"/>
      <c r="O69" s="43"/>
    </row>
    <row r="70" spans="1:15" ht="12.75">
      <c r="A70" s="37"/>
      <c r="B70" s="38"/>
      <c r="C70" s="39"/>
      <c r="D70" s="39"/>
      <c r="E70" s="40"/>
      <c r="F70" s="41"/>
      <c r="G70" s="39"/>
      <c r="H70" s="39"/>
      <c r="I70" s="40"/>
      <c r="J70" s="41"/>
      <c r="K70" s="39"/>
      <c r="L70" s="39"/>
      <c r="M70" s="40"/>
      <c r="N70" s="42"/>
      <c r="O70" s="43"/>
    </row>
    <row r="71" spans="1:15" ht="12.75">
      <c r="A71" s="37"/>
      <c r="B71" s="38"/>
      <c r="C71" s="39"/>
      <c r="D71" s="39"/>
      <c r="E71" s="40"/>
      <c r="F71" s="41"/>
      <c r="G71" s="39"/>
      <c r="H71" s="39"/>
      <c r="I71" s="40"/>
      <c r="J71" s="41"/>
      <c r="K71" s="39"/>
      <c r="L71" s="39"/>
      <c r="M71" s="40"/>
      <c r="N71" s="42"/>
      <c r="O71" s="43"/>
    </row>
    <row r="72" spans="1:15" ht="12.75">
      <c r="A72" s="37"/>
      <c r="B72" s="38"/>
      <c r="C72" s="39"/>
      <c r="D72" s="39"/>
      <c r="E72" s="40"/>
      <c r="F72" s="41"/>
      <c r="G72" s="39"/>
      <c r="H72" s="39"/>
      <c r="I72" s="40"/>
      <c r="J72" s="41"/>
      <c r="K72" s="39"/>
      <c r="L72" s="39"/>
      <c r="M72" s="40"/>
      <c r="N72" s="42"/>
      <c r="O72" s="43"/>
    </row>
    <row r="73" spans="1:15" ht="12.75">
      <c r="A73" s="37"/>
      <c r="B73" s="38"/>
      <c r="C73" s="39"/>
      <c r="D73" s="39"/>
      <c r="E73" s="40"/>
      <c r="F73" s="41"/>
      <c r="G73" s="39"/>
      <c r="H73" s="39"/>
      <c r="I73" s="40"/>
      <c r="J73" s="41"/>
      <c r="K73" s="39"/>
      <c r="L73" s="39"/>
      <c r="M73" s="40"/>
      <c r="N73" s="42"/>
      <c r="O73" s="43"/>
    </row>
    <row r="74" spans="1:15" ht="12.75">
      <c r="A74" s="37"/>
      <c r="B74" s="38"/>
      <c r="C74" s="39"/>
      <c r="D74" s="39"/>
      <c r="E74" s="40"/>
      <c r="F74" s="41"/>
      <c r="G74" s="39"/>
      <c r="H74" s="39"/>
      <c r="I74" s="40"/>
      <c r="J74" s="41"/>
      <c r="K74" s="39"/>
      <c r="L74" s="39"/>
      <c r="M74" s="40"/>
      <c r="N74" s="42"/>
      <c r="O74" s="43"/>
    </row>
    <row r="75" spans="1:15" ht="12.75">
      <c r="A75" s="37"/>
      <c r="B75" s="38"/>
      <c r="C75" s="39"/>
      <c r="D75" s="39"/>
      <c r="E75" s="40"/>
      <c r="F75" s="41"/>
      <c r="G75" s="39"/>
      <c r="H75" s="39"/>
      <c r="I75" s="40"/>
      <c r="J75" s="41"/>
      <c r="K75" s="39"/>
      <c r="L75" s="39"/>
      <c r="M75" s="40"/>
      <c r="N75" s="42"/>
      <c r="O75" s="43"/>
    </row>
    <row r="76" spans="1:15" ht="12.75">
      <c r="A76" s="37"/>
      <c r="B76" s="38"/>
      <c r="C76" s="39"/>
      <c r="D76" s="39"/>
      <c r="E76" s="40"/>
      <c r="F76" s="41"/>
      <c r="G76" s="39"/>
      <c r="H76" s="39"/>
      <c r="I76" s="40"/>
      <c r="J76" s="41"/>
      <c r="K76" s="39"/>
      <c r="L76" s="39"/>
      <c r="M76" s="40"/>
      <c r="N76" s="42"/>
      <c r="O76" s="43"/>
    </row>
    <row r="77" spans="1:15" ht="12.75">
      <c r="A77" s="37"/>
      <c r="B77" s="38"/>
      <c r="C77" s="39"/>
      <c r="D77" s="39"/>
      <c r="E77" s="40"/>
      <c r="F77" s="41"/>
      <c r="G77" s="39"/>
      <c r="H77" s="39"/>
      <c r="I77" s="40"/>
      <c r="J77" s="41"/>
      <c r="K77" s="39"/>
      <c r="L77" s="39"/>
      <c r="M77" s="40"/>
      <c r="N77" s="42"/>
      <c r="O77" s="43"/>
    </row>
    <row r="78" spans="1:15" ht="12.75">
      <c r="A78" s="37"/>
      <c r="B78" s="38"/>
      <c r="C78" s="39"/>
      <c r="D78" s="39"/>
      <c r="E78" s="40"/>
      <c r="F78" s="41"/>
      <c r="G78" s="39"/>
      <c r="H78" s="39"/>
      <c r="I78" s="40"/>
      <c r="J78" s="41"/>
      <c r="K78" s="39"/>
      <c r="L78" s="39"/>
      <c r="M78" s="40"/>
      <c r="N78" s="42"/>
      <c r="O78" s="43"/>
    </row>
    <row r="79" spans="1:15" ht="12.75">
      <c r="A79" s="37"/>
      <c r="B79" s="38"/>
      <c r="C79" s="39"/>
      <c r="D79" s="39"/>
      <c r="E79" s="40"/>
      <c r="F79" s="41"/>
      <c r="G79" s="39"/>
      <c r="H79" s="39"/>
      <c r="I79" s="40"/>
      <c r="J79" s="41"/>
      <c r="K79" s="39"/>
      <c r="L79" s="39"/>
      <c r="M79" s="40"/>
      <c r="N79" s="42"/>
      <c r="O79" s="43"/>
    </row>
    <row r="80" spans="1:15" ht="12.75">
      <c r="A80" s="37"/>
      <c r="B80" s="38"/>
      <c r="C80" s="39"/>
      <c r="D80" s="39"/>
      <c r="E80" s="40"/>
      <c r="F80" s="41"/>
      <c r="G80" s="39"/>
      <c r="H80" s="39"/>
      <c r="I80" s="40"/>
      <c r="J80" s="41"/>
      <c r="K80" s="39"/>
      <c r="L80" s="39"/>
      <c r="M80" s="40"/>
      <c r="N80" s="42"/>
      <c r="O80" s="43"/>
    </row>
    <row r="81" spans="1:15" ht="12.75">
      <c r="A81" s="37"/>
      <c r="B81" s="38"/>
      <c r="C81" s="39"/>
      <c r="D81" s="39"/>
      <c r="E81" s="40"/>
      <c r="F81" s="41"/>
      <c r="G81" s="39"/>
      <c r="H81" s="39"/>
      <c r="I81" s="40"/>
      <c r="J81" s="41"/>
      <c r="K81" s="39"/>
      <c r="L81" s="39"/>
      <c r="M81" s="40"/>
      <c r="N81" s="42"/>
      <c r="O81" s="43"/>
    </row>
    <row r="82" spans="1:15" ht="12.75">
      <c r="A82" s="37"/>
      <c r="B82" s="38"/>
      <c r="C82" s="39"/>
      <c r="D82" s="39"/>
      <c r="E82" s="40"/>
      <c r="F82" s="41"/>
      <c r="G82" s="39"/>
      <c r="H82" s="39"/>
      <c r="I82" s="40"/>
      <c r="J82" s="41"/>
      <c r="K82" s="39"/>
      <c r="L82" s="39"/>
      <c r="M82" s="40"/>
      <c r="N82" s="42"/>
      <c r="O82" s="43"/>
    </row>
    <row r="83" spans="1:15" ht="12.75">
      <c r="A83" s="37"/>
      <c r="B83" s="38"/>
      <c r="C83" s="39"/>
      <c r="D83" s="39"/>
      <c r="E83" s="40"/>
      <c r="F83" s="41"/>
      <c r="G83" s="39"/>
      <c r="H83" s="39"/>
      <c r="I83" s="40"/>
      <c r="J83" s="41"/>
      <c r="K83" s="39"/>
      <c r="L83" s="39"/>
      <c r="M83" s="40"/>
      <c r="N83" s="42"/>
      <c r="O83" s="43"/>
    </row>
    <row r="84" spans="1:15" ht="12.75">
      <c r="A84" s="37"/>
      <c r="B84" s="38"/>
      <c r="C84" s="39"/>
      <c r="D84" s="39"/>
      <c r="E84" s="40"/>
      <c r="F84" s="41"/>
      <c r="G84" s="39"/>
      <c r="H84" s="39"/>
      <c r="I84" s="40"/>
      <c r="J84" s="41"/>
      <c r="K84" s="39"/>
      <c r="L84" s="39"/>
      <c r="M84" s="40"/>
      <c r="N84" s="42"/>
      <c r="O84" s="43"/>
    </row>
    <row r="85" spans="1:15" ht="12.75">
      <c r="A85" s="37"/>
      <c r="B85" s="38"/>
      <c r="C85" s="39"/>
      <c r="D85" s="39"/>
      <c r="E85" s="40"/>
      <c r="F85" s="41"/>
      <c r="G85" s="39"/>
      <c r="H85" s="39"/>
      <c r="I85" s="40"/>
      <c r="J85" s="41"/>
      <c r="K85" s="39"/>
      <c r="L85" s="39"/>
      <c r="M85" s="40"/>
      <c r="N85" s="42"/>
      <c r="O85" s="43"/>
    </row>
    <row r="86" spans="1:15" ht="12.75">
      <c r="A86" s="37"/>
      <c r="B86" s="38"/>
      <c r="C86" s="39"/>
      <c r="D86" s="39"/>
      <c r="E86" s="40"/>
      <c r="F86" s="41"/>
      <c r="G86" s="39"/>
      <c r="H86" s="39"/>
      <c r="I86" s="40"/>
      <c r="J86" s="41"/>
      <c r="K86" s="39"/>
      <c r="L86" s="39"/>
      <c r="M86" s="40"/>
      <c r="N86" s="42"/>
      <c r="O86" s="43"/>
    </row>
    <row r="87" spans="1:15" ht="12.75">
      <c r="A87" s="37"/>
      <c r="B87" s="38"/>
      <c r="C87" s="39"/>
      <c r="D87" s="39"/>
      <c r="E87" s="40"/>
      <c r="F87" s="41"/>
      <c r="G87" s="39"/>
      <c r="H87" s="39"/>
      <c r="I87" s="40"/>
      <c r="J87" s="41"/>
      <c r="K87" s="39"/>
      <c r="L87" s="39"/>
      <c r="M87" s="40"/>
      <c r="N87" s="42"/>
      <c r="O87" s="43"/>
    </row>
    <row r="88" spans="1:15" ht="12.75">
      <c r="A88" s="37"/>
      <c r="B88" s="38"/>
      <c r="C88" s="39"/>
      <c r="D88" s="39"/>
      <c r="E88" s="40"/>
      <c r="F88" s="41"/>
      <c r="G88" s="39"/>
      <c r="H88" s="39"/>
      <c r="I88" s="40"/>
      <c r="J88" s="41"/>
      <c r="K88" s="39"/>
      <c r="L88" s="39"/>
      <c r="M88" s="40"/>
      <c r="N88" s="42"/>
      <c r="O88" s="43"/>
    </row>
    <row r="89" spans="1:15" ht="12.75">
      <c r="A89" s="37"/>
      <c r="B89" s="38"/>
      <c r="C89" s="39"/>
      <c r="D89" s="39"/>
      <c r="E89" s="40"/>
      <c r="F89" s="41"/>
      <c r="G89" s="39"/>
      <c r="H89" s="39"/>
      <c r="I89" s="40"/>
      <c r="J89" s="41"/>
      <c r="K89" s="39"/>
      <c r="L89" s="39"/>
      <c r="M89" s="40"/>
      <c r="N89" s="42"/>
      <c r="O89" s="43"/>
    </row>
    <row r="90" spans="1:15" ht="12.75">
      <c r="A90" s="37"/>
      <c r="B90" s="38"/>
      <c r="C90" s="39"/>
      <c r="D90" s="39"/>
      <c r="E90" s="40"/>
      <c r="F90" s="41"/>
      <c r="G90" s="39"/>
      <c r="H90" s="39"/>
      <c r="I90" s="40"/>
      <c r="J90" s="41"/>
      <c r="K90" s="39"/>
      <c r="L90" s="39"/>
      <c r="M90" s="40"/>
      <c r="N90" s="42"/>
      <c r="O90" s="43"/>
    </row>
    <row r="91" spans="1:15" ht="12.75">
      <c r="A91" s="37"/>
      <c r="B91" s="38"/>
      <c r="C91" s="39"/>
      <c r="D91" s="39"/>
      <c r="E91" s="40"/>
      <c r="F91" s="41"/>
      <c r="G91" s="39"/>
      <c r="H91" s="39"/>
      <c r="I91" s="40"/>
      <c r="J91" s="41"/>
      <c r="K91" s="39"/>
      <c r="L91" s="39"/>
      <c r="M91" s="40"/>
      <c r="N91" s="42"/>
      <c r="O91" s="43"/>
    </row>
    <row r="92" spans="1:15" ht="12.75">
      <c r="A92" s="37"/>
      <c r="B92" s="38"/>
      <c r="C92" s="39"/>
      <c r="D92" s="39"/>
      <c r="E92" s="40"/>
      <c r="F92" s="41"/>
      <c r="G92" s="39"/>
      <c r="H92" s="39"/>
      <c r="I92" s="40"/>
      <c r="J92" s="41"/>
      <c r="K92" s="39"/>
      <c r="L92" s="39"/>
      <c r="M92" s="40"/>
      <c r="N92" s="42"/>
      <c r="O92" s="43"/>
    </row>
    <row r="93" spans="1:15" ht="12.75">
      <c r="A93" s="37"/>
      <c r="B93" s="38"/>
      <c r="C93" s="39"/>
      <c r="D93" s="39"/>
      <c r="E93" s="40"/>
      <c r="F93" s="41"/>
      <c r="G93" s="39"/>
      <c r="H93" s="39"/>
      <c r="I93" s="40"/>
      <c r="J93" s="41"/>
      <c r="K93" s="39"/>
      <c r="L93" s="39"/>
      <c r="M93" s="40"/>
      <c r="N93" s="42"/>
      <c r="O93" s="43"/>
    </row>
    <row r="94" spans="1:15" ht="12.75">
      <c r="A94" s="37"/>
      <c r="B94" s="38"/>
      <c r="C94" s="39"/>
      <c r="D94" s="39"/>
      <c r="E94" s="40"/>
      <c r="F94" s="41"/>
      <c r="G94" s="39"/>
      <c r="H94" s="39"/>
      <c r="I94" s="40"/>
      <c r="J94" s="41"/>
      <c r="K94" s="39"/>
      <c r="L94" s="39"/>
      <c r="M94" s="40"/>
      <c r="N94" s="42"/>
      <c r="O94" s="43"/>
    </row>
    <row r="95" spans="1:15" ht="12.75">
      <c r="A95" s="37"/>
      <c r="B95" s="38"/>
      <c r="C95" s="39"/>
      <c r="D95" s="39"/>
      <c r="E95" s="40"/>
      <c r="F95" s="41"/>
      <c r="G95" s="39"/>
      <c r="H95" s="39"/>
      <c r="I95" s="40"/>
      <c r="J95" s="41"/>
      <c r="K95" s="39"/>
      <c r="L95" s="39"/>
      <c r="M95" s="40"/>
      <c r="N95" s="42"/>
      <c r="O95" s="43"/>
    </row>
    <row r="96" spans="1:15" ht="12.75">
      <c r="A96" s="37"/>
      <c r="B96" s="38"/>
      <c r="C96" s="39"/>
      <c r="D96" s="39"/>
      <c r="E96" s="40"/>
      <c r="F96" s="41"/>
      <c r="G96" s="39"/>
      <c r="H96" s="39"/>
      <c r="I96" s="40"/>
      <c r="J96" s="41"/>
      <c r="K96" s="39"/>
      <c r="L96" s="39"/>
      <c r="M96" s="40"/>
      <c r="N96" s="42"/>
      <c r="O96" s="43"/>
    </row>
    <row r="97" spans="1:15" ht="12.75">
      <c r="A97" s="37"/>
      <c r="B97" s="38"/>
      <c r="C97" s="39"/>
      <c r="D97" s="39"/>
      <c r="E97" s="40"/>
      <c r="F97" s="41"/>
      <c r="G97" s="39"/>
      <c r="H97" s="39"/>
      <c r="I97" s="40"/>
      <c r="J97" s="41"/>
      <c r="K97" s="39"/>
      <c r="L97" s="39"/>
      <c r="M97" s="40"/>
      <c r="N97" s="42"/>
      <c r="O97" s="43"/>
    </row>
    <row r="98" spans="1:15" ht="12.75">
      <c r="A98" s="37"/>
      <c r="B98" s="38"/>
      <c r="C98" s="39"/>
      <c r="D98" s="39"/>
      <c r="E98" s="40"/>
      <c r="F98" s="41"/>
      <c r="G98" s="39"/>
      <c r="H98" s="39"/>
      <c r="I98" s="40"/>
      <c r="J98" s="41"/>
      <c r="K98" s="39"/>
      <c r="L98" s="39"/>
      <c r="M98" s="40"/>
      <c r="N98" s="42"/>
      <c r="O98" s="43"/>
    </row>
    <row r="99" spans="1:15" ht="12.75">
      <c r="A99" s="37"/>
      <c r="B99" s="38"/>
      <c r="C99" s="39"/>
      <c r="D99" s="39"/>
      <c r="E99" s="40"/>
      <c r="F99" s="41"/>
      <c r="G99" s="39"/>
      <c r="H99" s="39"/>
      <c r="I99" s="40"/>
      <c r="J99" s="41"/>
      <c r="K99" s="39"/>
      <c r="L99" s="39"/>
      <c r="M99" s="40"/>
      <c r="N99" s="42"/>
      <c r="O99" s="43"/>
    </row>
  </sheetData>
  <sheetProtection sheet="1" objects="1" scenarios="1"/>
  <mergeCells count="6">
    <mergeCell ref="N1:N3"/>
    <mergeCell ref="O1:O3"/>
    <mergeCell ref="A1:A2"/>
    <mergeCell ref="B1:E1"/>
    <mergeCell ref="F1:I1"/>
    <mergeCell ref="J1:M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O85"/>
  <sheetViews>
    <sheetView workbookViewId="0" topLeftCell="A1">
      <selection activeCell="A1" sqref="A1:A2"/>
    </sheetView>
  </sheetViews>
  <sheetFormatPr defaultColWidth="9.00390625" defaultRowHeight="12.75"/>
  <cols>
    <col min="1" max="1" width="25.875" style="1" customWidth="1"/>
    <col min="2" max="13" width="4.75390625" style="1" customWidth="1"/>
    <col min="14" max="14" width="7.125" style="1" customWidth="1"/>
    <col min="15" max="15" width="6.375" style="1" customWidth="1"/>
    <col min="16" max="16384" width="9.125" style="1" customWidth="1"/>
  </cols>
  <sheetData>
    <row r="1" spans="1:15" ht="13.5" thickTop="1">
      <c r="A1" s="64" t="s">
        <v>35</v>
      </c>
      <c r="B1" s="66" t="s">
        <v>1</v>
      </c>
      <c r="C1" s="66"/>
      <c r="D1" s="66"/>
      <c r="E1" s="67"/>
      <c r="F1" s="66" t="s">
        <v>0</v>
      </c>
      <c r="G1" s="66"/>
      <c r="H1" s="66"/>
      <c r="I1" s="67"/>
      <c r="J1" s="66" t="s">
        <v>2</v>
      </c>
      <c r="K1" s="66"/>
      <c r="L1" s="66"/>
      <c r="M1" s="67"/>
      <c r="N1" s="58" t="s">
        <v>3</v>
      </c>
      <c r="O1" s="61" t="s">
        <v>4</v>
      </c>
    </row>
    <row r="2" spans="1:15" ht="13.5" thickBot="1">
      <c r="A2" s="65"/>
      <c r="B2" s="23" t="s">
        <v>5</v>
      </c>
      <c r="C2" s="24" t="s">
        <v>6</v>
      </c>
      <c r="D2" s="24" t="s">
        <v>7</v>
      </c>
      <c r="E2" s="25" t="s">
        <v>9</v>
      </c>
      <c r="F2" s="23" t="s">
        <v>5</v>
      </c>
      <c r="G2" s="24" t="s">
        <v>6</v>
      </c>
      <c r="H2" s="24" t="s">
        <v>7</v>
      </c>
      <c r="I2" s="25" t="s">
        <v>9</v>
      </c>
      <c r="J2" s="23" t="s">
        <v>5</v>
      </c>
      <c r="K2" s="24" t="s">
        <v>6</v>
      </c>
      <c r="L2" s="24" t="s">
        <v>7</v>
      </c>
      <c r="M2" s="25" t="s">
        <v>9</v>
      </c>
      <c r="N2" s="59"/>
      <c r="O2" s="62"/>
    </row>
    <row r="3" spans="1:15" ht="14.25" thickBot="1" thickTop="1">
      <c r="A3" s="2" t="s">
        <v>8</v>
      </c>
      <c r="B3" s="8">
        <v>40</v>
      </c>
      <c r="C3" s="8">
        <v>28</v>
      </c>
      <c r="D3" s="8">
        <v>20</v>
      </c>
      <c r="E3" s="3"/>
      <c r="F3" s="8">
        <v>80</v>
      </c>
      <c r="G3" s="8">
        <v>56</v>
      </c>
      <c r="H3" s="8">
        <v>40</v>
      </c>
      <c r="I3" s="3"/>
      <c r="J3" s="8">
        <v>100</v>
      </c>
      <c r="K3" s="8">
        <v>70</v>
      </c>
      <c r="L3" s="8">
        <v>50</v>
      </c>
      <c r="M3" s="3"/>
      <c r="N3" s="60"/>
      <c r="O3" s="63"/>
    </row>
    <row r="4" spans="1:15" ht="13.5" thickTop="1">
      <c r="A4" s="18" t="s">
        <v>21</v>
      </c>
      <c r="B4" s="9">
        <v>4</v>
      </c>
      <c r="C4" s="10"/>
      <c r="D4" s="10">
        <v>2</v>
      </c>
      <c r="E4" s="11">
        <f aca="true" t="shared" si="0" ref="E4:E50">B4*B$3+C4*C$3+D4*D$3</f>
        <v>200</v>
      </c>
      <c r="F4" s="9">
        <v>2</v>
      </c>
      <c r="G4" s="10"/>
      <c r="H4" s="10">
        <v>1</v>
      </c>
      <c r="I4" s="11">
        <f aca="true" t="shared" si="1" ref="I4:I50">F4*F$3+G4*G$3+H4*H$3</f>
        <v>200</v>
      </c>
      <c r="J4" s="9">
        <v>2</v>
      </c>
      <c r="K4" s="10"/>
      <c r="L4" s="10"/>
      <c r="M4" s="11">
        <f aca="true" t="shared" si="2" ref="M4:M50">J4*J$3+K4*K$3+L4*L$3</f>
        <v>200</v>
      </c>
      <c r="N4" s="12">
        <f aca="true" t="shared" si="3" ref="N4:N51">SUM(E4,I4,M4)</f>
        <v>600</v>
      </c>
      <c r="O4" s="21">
        <v>1</v>
      </c>
    </row>
    <row r="5" spans="1:15" ht="12.75">
      <c r="A5" s="18" t="s">
        <v>98</v>
      </c>
      <c r="B5" s="9">
        <v>3</v>
      </c>
      <c r="C5" s="10">
        <v>2</v>
      </c>
      <c r="D5" s="10">
        <v>1</v>
      </c>
      <c r="E5" s="11">
        <f t="shared" si="0"/>
        <v>196</v>
      </c>
      <c r="F5" s="9">
        <v>1</v>
      </c>
      <c r="G5" s="10"/>
      <c r="H5" s="10"/>
      <c r="I5" s="11">
        <f t="shared" si="1"/>
        <v>80</v>
      </c>
      <c r="J5" s="9"/>
      <c r="K5" s="10">
        <v>1</v>
      </c>
      <c r="L5" s="10"/>
      <c r="M5" s="11">
        <f t="shared" si="2"/>
        <v>70</v>
      </c>
      <c r="N5" s="12">
        <f t="shared" si="3"/>
        <v>346</v>
      </c>
      <c r="O5" s="21">
        <v>2</v>
      </c>
    </row>
    <row r="6" spans="1:15" ht="12.75">
      <c r="A6" s="18" t="s">
        <v>23</v>
      </c>
      <c r="B6" s="9">
        <v>1</v>
      </c>
      <c r="C6" s="10"/>
      <c r="D6" s="10">
        <v>1</v>
      </c>
      <c r="E6" s="11">
        <f t="shared" si="0"/>
        <v>60</v>
      </c>
      <c r="F6" s="9">
        <v>1</v>
      </c>
      <c r="G6" s="10">
        <v>1</v>
      </c>
      <c r="H6" s="10"/>
      <c r="I6" s="11">
        <f t="shared" si="1"/>
        <v>136</v>
      </c>
      <c r="J6" s="9">
        <v>1</v>
      </c>
      <c r="K6" s="10"/>
      <c r="L6" s="10"/>
      <c r="M6" s="11">
        <f t="shared" si="2"/>
        <v>100</v>
      </c>
      <c r="N6" s="12">
        <f t="shared" si="3"/>
        <v>296</v>
      </c>
      <c r="O6" s="21">
        <v>3</v>
      </c>
    </row>
    <row r="7" spans="1:15" ht="12.75">
      <c r="A7" s="18" t="s">
        <v>50</v>
      </c>
      <c r="B7" s="9">
        <v>1</v>
      </c>
      <c r="C7" s="10">
        <v>3</v>
      </c>
      <c r="D7" s="10"/>
      <c r="E7" s="11">
        <f t="shared" si="0"/>
        <v>124</v>
      </c>
      <c r="F7" s="9"/>
      <c r="G7" s="10"/>
      <c r="H7" s="10"/>
      <c r="I7" s="11">
        <f t="shared" si="1"/>
        <v>0</v>
      </c>
      <c r="J7" s="9">
        <v>1</v>
      </c>
      <c r="K7" s="10">
        <v>1</v>
      </c>
      <c r="L7" s="10"/>
      <c r="M7" s="11">
        <f t="shared" si="2"/>
        <v>170</v>
      </c>
      <c r="N7" s="12">
        <f t="shared" si="3"/>
        <v>294</v>
      </c>
      <c r="O7" s="21">
        <v>4</v>
      </c>
    </row>
    <row r="8" spans="1:15" ht="12.75">
      <c r="A8" s="18" t="s">
        <v>37</v>
      </c>
      <c r="B8" s="9">
        <v>1</v>
      </c>
      <c r="C8" s="10">
        <v>2</v>
      </c>
      <c r="D8" s="10"/>
      <c r="E8" s="11">
        <f t="shared" si="0"/>
        <v>96</v>
      </c>
      <c r="F8" s="9">
        <v>1</v>
      </c>
      <c r="G8" s="10"/>
      <c r="H8" s="10">
        <v>1</v>
      </c>
      <c r="I8" s="11">
        <f t="shared" si="1"/>
        <v>120</v>
      </c>
      <c r="J8" s="9"/>
      <c r="K8" s="10">
        <v>1</v>
      </c>
      <c r="L8" s="10"/>
      <c r="M8" s="11">
        <f t="shared" si="2"/>
        <v>70</v>
      </c>
      <c r="N8" s="12">
        <f t="shared" si="3"/>
        <v>286</v>
      </c>
      <c r="O8" s="21">
        <v>5</v>
      </c>
    </row>
    <row r="9" spans="1:15" ht="12.75">
      <c r="A9" s="18" t="s">
        <v>78</v>
      </c>
      <c r="B9" s="9"/>
      <c r="C9" s="10">
        <v>1</v>
      </c>
      <c r="D9" s="10">
        <v>2</v>
      </c>
      <c r="E9" s="11">
        <f t="shared" si="0"/>
        <v>68</v>
      </c>
      <c r="F9" s="9"/>
      <c r="G9" s="10"/>
      <c r="H9" s="10">
        <v>2</v>
      </c>
      <c r="I9" s="11">
        <f t="shared" si="1"/>
        <v>80</v>
      </c>
      <c r="J9" s="9">
        <v>1</v>
      </c>
      <c r="K9" s="10"/>
      <c r="L9" s="10"/>
      <c r="M9" s="11">
        <f t="shared" si="2"/>
        <v>100</v>
      </c>
      <c r="N9" s="12">
        <f t="shared" si="3"/>
        <v>248</v>
      </c>
      <c r="O9" s="21">
        <v>6</v>
      </c>
    </row>
    <row r="10" spans="1:15" ht="12.75">
      <c r="A10" s="18" t="s">
        <v>22</v>
      </c>
      <c r="B10" s="9"/>
      <c r="C10" s="10">
        <v>1</v>
      </c>
      <c r="D10" s="10">
        <v>1</v>
      </c>
      <c r="E10" s="11">
        <f t="shared" si="0"/>
        <v>48</v>
      </c>
      <c r="F10" s="9">
        <v>1</v>
      </c>
      <c r="G10" s="10"/>
      <c r="H10" s="10"/>
      <c r="I10" s="11">
        <f t="shared" si="1"/>
        <v>80</v>
      </c>
      <c r="J10" s="9">
        <v>1</v>
      </c>
      <c r="K10" s="10"/>
      <c r="L10" s="10"/>
      <c r="M10" s="11">
        <f t="shared" si="2"/>
        <v>100</v>
      </c>
      <c r="N10" s="12">
        <f t="shared" si="3"/>
        <v>228</v>
      </c>
      <c r="O10" s="21">
        <v>7</v>
      </c>
    </row>
    <row r="11" spans="1:15" ht="12.75">
      <c r="A11" s="18" t="s">
        <v>81</v>
      </c>
      <c r="B11" s="9">
        <v>1</v>
      </c>
      <c r="C11" s="10"/>
      <c r="D11" s="10">
        <v>1</v>
      </c>
      <c r="E11" s="11">
        <f t="shared" si="0"/>
        <v>60</v>
      </c>
      <c r="F11" s="9"/>
      <c r="G11" s="10">
        <v>1</v>
      </c>
      <c r="H11" s="10">
        <v>1</v>
      </c>
      <c r="I11" s="11">
        <f t="shared" si="1"/>
        <v>96</v>
      </c>
      <c r="J11" s="9"/>
      <c r="K11" s="10">
        <v>1</v>
      </c>
      <c r="L11" s="10"/>
      <c r="M11" s="11">
        <f t="shared" si="2"/>
        <v>70</v>
      </c>
      <c r="N11" s="12">
        <f t="shared" si="3"/>
        <v>226</v>
      </c>
      <c r="O11" s="21">
        <v>8</v>
      </c>
    </row>
    <row r="12" spans="1:15" ht="12.75">
      <c r="A12" s="18" t="s">
        <v>46</v>
      </c>
      <c r="B12" s="9">
        <v>1</v>
      </c>
      <c r="C12" s="10"/>
      <c r="D12" s="10"/>
      <c r="E12" s="11">
        <f>B12*B$3+C12*C$3+D12*D$3</f>
        <v>40</v>
      </c>
      <c r="F12" s="9">
        <v>1</v>
      </c>
      <c r="G12" s="10"/>
      <c r="H12" s="10"/>
      <c r="I12" s="11">
        <f>F12*F$3+G12*G$3+H12*H$3</f>
        <v>80</v>
      </c>
      <c r="J12" s="9">
        <v>1</v>
      </c>
      <c r="K12" s="10"/>
      <c r="L12" s="10"/>
      <c r="M12" s="11">
        <f>J12*J$3+K12*K$3+L12*L$3</f>
        <v>100</v>
      </c>
      <c r="N12" s="12">
        <f>SUM(E12,I12,M12)</f>
        <v>220</v>
      </c>
      <c r="O12" s="21">
        <v>9</v>
      </c>
    </row>
    <row r="13" spans="1:15" ht="12.75">
      <c r="A13" s="18" t="s">
        <v>138</v>
      </c>
      <c r="B13" s="9">
        <v>2</v>
      </c>
      <c r="C13" s="10"/>
      <c r="D13" s="10">
        <v>1</v>
      </c>
      <c r="E13" s="11">
        <f t="shared" si="0"/>
        <v>100</v>
      </c>
      <c r="F13" s="9"/>
      <c r="G13" s="10"/>
      <c r="H13" s="10"/>
      <c r="I13" s="11">
        <f t="shared" si="1"/>
        <v>0</v>
      </c>
      <c r="J13" s="9"/>
      <c r="K13" s="10">
        <v>1</v>
      </c>
      <c r="L13" s="10">
        <v>1</v>
      </c>
      <c r="M13" s="11">
        <f t="shared" si="2"/>
        <v>120</v>
      </c>
      <c r="N13" s="12">
        <f t="shared" si="3"/>
        <v>220</v>
      </c>
      <c r="O13" s="21">
        <v>10</v>
      </c>
    </row>
    <row r="14" spans="1:15" ht="12.75">
      <c r="A14" s="18" t="s">
        <v>80</v>
      </c>
      <c r="B14" s="9">
        <v>2</v>
      </c>
      <c r="C14" s="10"/>
      <c r="D14" s="10"/>
      <c r="E14" s="11">
        <f t="shared" si="0"/>
        <v>80</v>
      </c>
      <c r="F14" s="9">
        <v>1</v>
      </c>
      <c r="G14" s="10"/>
      <c r="H14" s="10">
        <v>1</v>
      </c>
      <c r="I14" s="11">
        <f t="shared" si="1"/>
        <v>120</v>
      </c>
      <c r="J14" s="9"/>
      <c r="K14" s="10"/>
      <c r="L14" s="10"/>
      <c r="M14" s="11">
        <f t="shared" si="2"/>
        <v>0</v>
      </c>
      <c r="N14" s="12">
        <f t="shared" si="3"/>
        <v>200</v>
      </c>
      <c r="O14" s="21">
        <v>11</v>
      </c>
    </row>
    <row r="15" spans="1:15" ht="12.75">
      <c r="A15" s="18" t="s">
        <v>64</v>
      </c>
      <c r="B15" s="9">
        <v>1</v>
      </c>
      <c r="C15" s="10">
        <v>2</v>
      </c>
      <c r="D15" s="10"/>
      <c r="E15" s="11">
        <f t="shared" si="0"/>
        <v>96</v>
      </c>
      <c r="F15" s="9"/>
      <c r="G15" s="10"/>
      <c r="H15" s="10"/>
      <c r="I15" s="11">
        <f t="shared" si="1"/>
        <v>0</v>
      </c>
      <c r="J15" s="9"/>
      <c r="K15" s="10">
        <v>1</v>
      </c>
      <c r="L15" s="10"/>
      <c r="M15" s="11">
        <f t="shared" si="2"/>
        <v>70</v>
      </c>
      <c r="N15" s="12">
        <f t="shared" si="3"/>
        <v>166</v>
      </c>
      <c r="O15" s="21">
        <v>12</v>
      </c>
    </row>
    <row r="16" spans="1:15" ht="12.75">
      <c r="A16" s="18" t="s">
        <v>91</v>
      </c>
      <c r="B16" s="9"/>
      <c r="C16" s="10"/>
      <c r="D16" s="10">
        <v>2</v>
      </c>
      <c r="E16" s="11">
        <f t="shared" si="0"/>
        <v>40</v>
      </c>
      <c r="F16" s="9"/>
      <c r="G16" s="10"/>
      <c r="H16" s="10">
        <v>1</v>
      </c>
      <c r="I16" s="11">
        <f t="shared" si="1"/>
        <v>40</v>
      </c>
      <c r="J16" s="9"/>
      <c r="K16" s="10"/>
      <c r="L16" s="10">
        <v>1</v>
      </c>
      <c r="M16" s="11">
        <f t="shared" si="2"/>
        <v>50</v>
      </c>
      <c r="N16" s="12">
        <f t="shared" si="3"/>
        <v>130</v>
      </c>
      <c r="O16" s="21">
        <v>13</v>
      </c>
    </row>
    <row r="17" spans="1:15" ht="12.75">
      <c r="A17" s="18" t="s">
        <v>48</v>
      </c>
      <c r="B17" s="9">
        <v>1</v>
      </c>
      <c r="C17" s="10">
        <v>1</v>
      </c>
      <c r="D17" s="10"/>
      <c r="E17" s="11">
        <f t="shared" si="0"/>
        <v>68</v>
      </c>
      <c r="F17" s="9"/>
      <c r="G17" s="10"/>
      <c r="H17" s="10"/>
      <c r="I17" s="11">
        <f t="shared" si="1"/>
        <v>0</v>
      </c>
      <c r="J17" s="9"/>
      <c r="K17" s="10"/>
      <c r="L17" s="10">
        <v>1</v>
      </c>
      <c r="M17" s="11">
        <f t="shared" si="2"/>
        <v>50</v>
      </c>
      <c r="N17" s="12">
        <f>SUM(E17,I17,M17)</f>
        <v>118</v>
      </c>
      <c r="O17" s="21">
        <v>14</v>
      </c>
    </row>
    <row r="18" spans="1:15" ht="12.75">
      <c r="A18" s="18" t="s">
        <v>92</v>
      </c>
      <c r="B18" s="9"/>
      <c r="C18" s="10">
        <v>1</v>
      </c>
      <c r="D18" s="10">
        <v>1</v>
      </c>
      <c r="E18" s="11">
        <f t="shared" si="0"/>
        <v>48</v>
      </c>
      <c r="F18" s="9"/>
      <c r="G18" s="10"/>
      <c r="H18" s="10">
        <v>1</v>
      </c>
      <c r="I18" s="11">
        <f t="shared" si="1"/>
        <v>40</v>
      </c>
      <c r="J18" s="9"/>
      <c r="K18" s="10"/>
      <c r="L18" s="10"/>
      <c r="M18" s="11">
        <f t="shared" si="2"/>
        <v>0</v>
      </c>
      <c r="N18" s="12">
        <f t="shared" si="3"/>
        <v>88</v>
      </c>
      <c r="O18" s="21">
        <v>15</v>
      </c>
    </row>
    <row r="19" spans="1:15" ht="12.75">
      <c r="A19" s="18" t="s">
        <v>51</v>
      </c>
      <c r="B19" s="9"/>
      <c r="C19" s="10">
        <v>1</v>
      </c>
      <c r="D19" s="10"/>
      <c r="E19" s="11">
        <f t="shared" si="0"/>
        <v>28</v>
      </c>
      <c r="F19" s="9"/>
      <c r="G19" s="10">
        <v>1</v>
      </c>
      <c r="H19" s="10"/>
      <c r="I19" s="11">
        <f t="shared" si="1"/>
        <v>56</v>
      </c>
      <c r="J19" s="9"/>
      <c r="K19" s="10"/>
      <c r="L19" s="10"/>
      <c r="M19" s="11">
        <f t="shared" si="2"/>
        <v>0</v>
      </c>
      <c r="N19" s="12">
        <f t="shared" si="3"/>
        <v>84</v>
      </c>
      <c r="O19" s="21">
        <v>16</v>
      </c>
    </row>
    <row r="20" spans="1:15" ht="12.75">
      <c r="A20" s="18" t="s">
        <v>27</v>
      </c>
      <c r="B20" s="9">
        <v>2</v>
      </c>
      <c r="C20" s="10"/>
      <c r="D20" s="10"/>
      <c r="E20" s="11">
        <f t="shared" si="0"/>
        <v>80</v>
      </c>
      <c r="F20" s="9"/>
      <c r="G20" s="10"/>
      <c r="H20" s="10"/>
      <c r="I20" s="11">
        <f t="shared" si="1"/>
        <v>0</v>
      </c>
      <c r="J20" s="9"/>
      <c r="K20" s="10"/>
      <c r="L20" s="10"/>
      <c r="M20" s="11">
        <f t="shared" si="2"/>
        <v>0</v>
      </c>
      <c r="N20" s="12">
        <f t="shared" si="3"/>
        <v>80</v>
      </c>
      <c r="O20" s="21">
        <v>17</v>
      </c>
    </row>
    <row r="21" spans="1:15" ht="12.75">
      <c r="A21" s="18" t="s">
        <v>79</v>
      </c>
      <c r="B21" s="9"/>
      <c r="C21" s="10"/>
      <c r="D21" s="10">
        <v>1</v>
      </c>
      <c r="E21" s="11">
        <f t="shared" si="0"/>
        <v>20</v>
      </c>
      <c r="F21" s="9"/>
      <c r="G21" s="10">
        <v>1</v>
      </c>
      <c r="H21" s="10"/>
      <c r="I21" s="11">
        <f t="shared" si="1"/>
        <v>56</v>
      </c>
      <c r="J21" s="9"/>
      <c r="K21" s="10"/>
      <c r="L21" s="10"/>
      <c r="M21" s="11">
        <f t="shared" si="2"/>
        <v>0</v>
      </c>
      <c r="N21" s="12">
        <f t="shared" si="3"/>
        <v>76</v>
      </c>
      <c r="O21" s="21">
        <v>18</v>
      </c>
    </row>
    <row r="22" spans="1:15" ht="12.75">
      <c r="A22" s="18" t="s">
        <v>29</v>
      </c>
      <c r="B22" s="9"/>
      <c r="C22" s="10">
        <v>2</v>
      </c>
      <c r="D22" s="10">
        <v>1</v>
      </c>
      <c r="E22" s="11">
        <f t="shared" si="0"/>
        <v>76</v>
      </c>
      <c r="F22" s="9"/>
      <c r="G22" s="10"/>
      <c r="H22" s="10"/>
      <c r="I22" s="11">
        <f t="shared" si="1"/>
        <v>0</v>
      </c>
      <c r="J22" s="9"/>
      <c r="K22" s="10"/>
      <c r="L22" s="10"/>
      <c r="M22" s="11">
        <f t="shared" si="2"/>
        <v>0</v>
      </c>
      <c r="N22" s="12">
        <f t="shared" si="3"/>
        <v>76</v>
      </c>
      <c r="O22" s="21">
        <v>19</v>
      </c>
    </row>
    <row r="23" spans="1:15" ht="12.75">
      <c r="A23" s="18" t="s">
        <v>160</v>
      </c>
      <c r="B23" s="9"/>
      <c r="C23" s="10"/>
      <c r="D23" s="10"/>
      <c r="E23" s="11">
        <f t="shared" si="0"/>
        <v>0</v>
      </c>
      <c r="F23" s="9"/>
      <c r="G23" s="10"/>
      <c r="H23" s="10"/>
      <c r="I23" s="11">
        <f t="shared" si="1"/>
        <v>0</v>
      </c>
      <c r="J23" s="9"/>
      <c r="K23" s="10">
        <v>1</v>
      </c>
      <c r="L23" s="10"/>
      <c r="M23" s="11">
        <f t="shared" si="2"/>
        <v>70</v>
      </c>
      <c r="N23" s="12">
        <f t="shared" si="3"/>
        <v>70</v>
      </c>
      <c r="O23" s="21">
        <v>20</v>
      </c>
    </row>
    <row r="24" spans="1:15" ht="12.75">
      <c r="A24" s="18" t="s">
        <v>90</v>
      </c>
      <c r="B24" s="9"/>
      <c r="C24" s="10"/>
      <c r="D24" s="10"/>
      <c r="E24" s="11">
        <f t="shared" si="0"/>
        <v>0</v>
      </c>
      <c r="F24" s="9"/>
      <c r="G24" s="10">
        <v>1</v>
      </c>
      <c r="H24" s="10"/>
      <c r="I24" s="11">
        <f t="shared" si="1"/>
        <v>56</v>
      </c>
      <c r="J24" s="9"/>
      <c r="K24" s="10"/>
      <c r="L24" s="10"/>
      <c r="M24" s="11">
        <f t="shared" si="2"/>
        <v>0</v>
      </c>
      <c r="N24" s="12">
        <f t="shared" si="3"/>
        <v>56</v>
      </c>
      <c r="O24" s="21">
        <v>21</v>
      </c>
    </row>
    <row r="25" spans="1:15" ht="12.75">
      <c r="A25" s="18" t="s">
        <v>139</v>
      </c>
      <c r="B25" s="9"/>
      <c r="C25" s="10">
        <v>2</v>
      </c>
      <c r="D25" s="10"/>
      <c r="E25" s="11">
        <f t="shared" si="0"/>
        <v>56</v>
      </c>
      <c r="F25" s="9"/>
      <c r="G25" s="10"/>
      <c r="H25" s="10"/>
      <c r="I25" s="11">
        <f t="shared" si="1"/>
        <v>0</v>
      </c>
      <c r="J25" s="9"/>
      <c r="K25" s="10"/>
      <c r="L25" s="10"/>
      <c r="M25" s="11">
        <f t="shared" si="2"/>
        <v>0</v>
      </c>
      <c r="N25" s="12">
        <f t="shared" si="3"/>
        <v>56</v>
      </c>
      <c r="O25" s="21">
        <v>22</v>
      </c>
    </row>
    <row r="26" spans="1:15" ht="12.75">
      <c r="A26" s="18" t="s">
        <v>74</v>
      </c>
      <c r="B26" s="9"/>
      <c r="C26" s="10"/>
      <c r="D26" s="10"/>
      <c r="E26" s="11">
        <f t="shared" si="0"/>
        <v>0</v>
      </c>
      <c r="F26" s="9"/>
      <c r="G26" s="10"/>
      <c r="H26" s="10"/>
      <c r="I26" s="11">
        <f t="shared" si="1"/>
        <v>0</v>
      </c>
      <c r="J26" s="9"/>
      <c r="K26" s="10"/>
      <c r="L26" s="10">
        <v>1</v>
      </c>
      <c r="M26" s="11">
        <f t="shared" si="2"/>
        <v>50</v>
      </c>
      <c r="N26" s="12">
        <f t="shared" si="3"/>
        <v>50</v>
      </c>
      <c r="O26" s="21">
        <v>23</v>
      </c>
    </row>
    <row r="27" spans="1:15" ht="12.75">
      <c r="A27" s="18" t="s">
        <v>52</v>
      </c>
      <c r="B27" s="9"/>
      <c r="C27" s="10"/>
      <c r="D27" s="10"/>
      <c r="E27" s="11">
        <f t="shared" si="0"/>
        <v>0</v>
      </c>
      <c r="F27" s="9"/>
      <c r="G27" s="10"/>
      <c r="H27" s="10"/>
      <c r="I27" s="11">
        <f t="shared" si="1"/>
        <v>0</v>
      </c>
      <c r="J27" s="9"/>
      <c r="K27" s="10"/>
      <c r="L27" s="10">
        <v>1</v>
      </c>
      <c r="M27" s="11">
        <f t="shared" si="2"/>
        <v>50</v>
      </c>
      <c r="N27" s="12">
        <f t="shared" si="3"/>
        <v>50</v>
      </c>
      <c r="O27" s="21">
        <v>24</v>
      </c>
    </row>
    <row r="28" spans="1:15" ht="12.75">
      <c r="A28" s="18" t="s">
        <v>162</v>
      </c>
      <c r="B28" s="9"/>
      <c r="C28" s="10"/>
      <c r="D28" s="10"/>
      <c r="E28" s="11">
        <f t="shared" si="0"/>
        <v>0</v>
      </c>
      <c r="F28" s="9"/>
      <c r="G28" s="10"/>
      <c r="H28" s="10"/>
      <c r="I28" s="11">
        <f t="shared" si="1"/>
        <v>0</v>
      </c>
      <c r="J28" s="9"/>
      <c r="K28" s="10"/>
      <c r="L28" s="10">
        <v>1</v>
      </c>
      <c r="M28" s="11">
        <f t="shared" si="2"/>
        <v>50</v>
      </c>
      <c r="N28" s="12">
        <f t="shared" si="3"/>
        <v>50</v>
      </c>
      <c r="O28" s="21">
        <v>25</v>
      </c>
    </row>
    <row r="29" spans="1:15" ht="12.75">
      <c r="A29" s="18" t="s">
        <v>163</v>
      </c>
      <c r="B29" s="9"/>
      <c r="C29" s="10"/>
      <c r="D29" s="10"/>
      <c r="E29" s="11">
        <f t="shared" si="0"/>
        <v>0</v>
      </c>
      <c r="F29" s="9"/>
      <c r="G29" s="10"/>
      <c r="H29" s="10"/>
      <c r="I29" s="11">
        <f t="shared" si="1"/>
        <v>0</v>
      </c>
      <c r="J29" s="9"/>
      <c r="K29" s="10"/>
      <c r="L29" s="10">
        <v>1</v>
      </c>
      <c r="M29" s="11">
        <f t="shared" si="2"/>
        <v>50</v>
      </c>
      <c r="N29" s="12">
        <f t="shared" si="3"/>
        <v>50</v>
      </c>
      <c r="O29" s="21">
        <v>26</v>
      </c>
    </row>
    <row r="30" spans="1:15" ht="12.75">
      <c r="A30" s="18" t="s">
        <v>28</v>
      </c>
      <c r="B30" s="9"/>
      <c r="C30" s="10"/>
      <c r="D30" s="10">
        <v>2</v>
      </c>
      <c r="E30" s="11">
        <f t="shared" si="0"/>
        <v>40</v>
      </c>
      <c r="F30" s="9"/>
      <c r="G30" s="10"/>
      <c r="H30" s="10"/>
      <c r="I30" s="11">
        <f t="shared" si="1"/>
        <v>0</v>
      </c>
      <c r="J30" s="9"/>
      <c r="K30" s="10"/>
      <c r="L30" s="10"/>
      <c r="M30" s="11">
        <f t="shared" si="2"/>
        <v>0</v>
      </c>
      <c r="N30" s="12">
        <f t="shared" si="3"/>
        <v>40</v>
      </c>
      <c r="O30" s="21">
        <v>27</v>
      </c>
    </row>
    <row r="31" spans="1:15" ht="12.75">
      <c r="A31" s="18" t="s">
        <v>140</v>
      </c>
      <c r="B31" s="9"/>
      <c r="C31" s="10"/>
      <c r="D31" s="10">
        <v>2</v>
      </c>
      <c r="E31" s="11">
        <f t="shared" si="0"/>
        <v>40</v>
      </c>
      <c r="F31" s="9"/>
      <c r="G31" s="10"/>
      <c r="H31" s="10"/>
      <c r="I31" s="11">
        <f t="shared" si="1"/>
        <v>0</v>
      </c>
      <c r="J31" s="9"/>
      <c r="K31" s="10"/>
      <c r="L31" s="10"/>
      <c r="M31" s="11">
        <f t="shared" si="2"/>
        <v>0</v>
      </c>
      <c r="N31" s="12">
        <f t="shared" si="3"/>
        <v>40</v>
      </c>
      <c r="O31" s="21">
        <v>28</v>
      </c>
    </row>
    <row r="32" spans="1:15" ht="12.75">
      <c r="A32" s="18" t="s">
        <v>47</v>
      </c>
      <c r="B32" s="9"/>
      <c r="C32" s="10"/>
      <c r="D32" s="10">
        <v>1</v>
      </c>
      <c r="E32" s="11">
        <f t="shared" si="0"/>
        <v>20</v>
      </c>
      <c r="F32" s="9"/>
      <c r="G32" s="10"/>
      <c r="H32" s="10"/>
      <c r="I32" s="11">
        <f t="shared" si="1"/>
        <v>0</v>
      </c>
      <c r="J32" s="9"/>
      <c r="K32" s="10"/>
      <c r="L32" s="10"/>
      <c r="M32" s="11">
        <f t="shared" si="2"/>
        <v>0</v>
      </c>
      <c r="N32" s="12">
        <f t="shared" si="3"/>
        <v>20</v>
      </c>
      <c r="O32" s="21">
        <v>29</v>
      </c>
    </row>
    <row r="33" spans="1:15" ht="12.75">
      <c r="A33" s="18" t="s">
        <v>141</v>
      </c>
      <c r="B33" s="9"/>
      <c r="C33" s="10"/>
      <c r="D33" s="10">
        <v>1</v>
      </c>
      <c r="E33" s="11">
        <f t="shared" si="0"/>
        <v>20</v>
      </c>
      <c r="F33" s="9"/>
      <c r="G33" s="10"/>
      <c r="H33" s="10"/>
      <c r="I33" s="11">
        <f t="shared" si="1"/>
        <v>0</v>
      </c>
      <c r="J33" s="9"/>
      <c r="K33" s="10"/>
      <c r="L33" s="10"/>
      <c r="M33" s="11">
        <f t="shared" si="2"/>
        <v>0</v>
      </c>
      <c r="N33" s="12">
        <f t="shared" si="3"/>
        <v>20</v>
      </c>
      <c r="O33" s="21">
        <v>30</v>
      </c>
    </row>
    <row r="34" spans="1:15" ht="12.75">
      <c r="A34" s="18"/>
      <c r="B34" s="9"/>
      <c r="C34" s="10"/>
      <c r="D34" s="10"/>
      <c r="E34" s="11"/>
      <c r="F34" s="9"/>
      <c r="G34" s="10"/>
      <c r="H34" s="10"/>
      <c r="I34" s="11"/>
      <c r="J34" s="9"/>
      <c r="K34" s="10"/>
      <c r="L34" s="10"/>
      <c r="M34" s="11"/>
      <c r="N34" s="12"/>
      <c r="O34" s="21"/>
    </row>
    <row r="35" spans="1:15" ht="12.75">
      <c r="A35" s="18"/>
      <c r="B35" s="9"/>
      <c r="C35" s="10"/>
      <c r="D35" s="10"/>
      <c r="E35" s="11"/>
      <c r="F35" s="9"/>
      <c r="G35" s="10"/>
      <c r="H35" s="10"/>
      <c r="I35" s="11"/>
      <c r="J35" s="9"/>
      <c r="K35" s="10"/>
      <c r="L35" s="10"/>
      <c r="M35" s="11"/>
      <c r="N35" s="12"/>
      <c r="O35" s="21"/>
    </row>
    <row r="36" spans="1:15" ht="12.75">
      <c r="A36" s="18"/>
      <c r="B36" s="9"/>
      <c r="C36" s="10"/>
      <c r="D36" s="10"/>
      <c r="E36" s="11"/>
      <c r="F36" s="9"/>
      <c r="G36" s="10"/>
      <c r="H36" s="10"/>
      <c r="I36" s="11"/>
      <c r="J36" s="9"/>
      <c r="K36" s="10"/>
      <c r="L36" s="10"/>
      <c r="M36" s="11"/>
      <c r="N36" s="12"/>
      <c r="O36" s="21"/>
    </row>
    <row r="37" spans="1:15" ht="12.75">
      <c r="A37" s="18"/>
      <c r="B37" s="9"/>
      <c r="C37" s="10"/>
      <c r="D37" s="10"/>
      <c r="E37" s="11"/>
      <c r="F37" s="9"/>
      <c r="G37" s="10"/>
      <c r="H37" s="10"/>
      <c r="I37" s="11"/>
      <c r="J37" s="9"/>
      <c r="K37" s="10"/>
      <c r="L37" s="10"/>
      <c r="M37" s="11"/>
      <c r="N37" s="12"/>
      <c r="O37" s="21"/>
    </row>
    <row r="38" spans="1:15" ht="12.75">
      <c r="A38" s="18"/>
      <c r="B38" s="9"/>
      <c r="C38" s="10"/>
      <c r="D38" s="10"/>
      <c r="E38" s="11"/>
      <c r="F38" s="9"/>
      <c r="G38" s="10"/>
      <c r="H38" s="10"/>
      <c r="I38" s="11"/>
      <c r="J38" s="9"/>
      <c r="K38" s="10"/>
      <c r="L38" s="10"/>
      <c r="M38" s="11"/>
      <c r="N38" s="12"/>
      <c r="O38" s="21"/>
    </row>
    <row r="39" spans="1:15" ht="12.75">
      <c r="A39" s="18"/>
      <c r="B39" s="9"/>
      <c r="C39" s="10"/>
      <c r="D39" s="10"/>
      <c r="E39" s="11"/>
      <c r="F39" s="9"/>
      <c r="G39" s="10"/>
      <c r="H39" s="10"/>
      <c r="I39" s="11"/>
      <c r="J39" s="9"/>
      <c r="K39" s="10"/>
      <c r="L39" s="10"/>
      <c r="M39" s="11"/>
      <c r="N39" s="12"/>
      <c r="O39" s="21"/>
    </row>
    <row r="40" spans="1:15" ht="12.75">
      <c r="A40" s="18"/>
      <c r="B40" s="9"/>
      <c r="C40" s="10"/>
      <c r="D40" s="10"/>
      <c r="E40" s="11"/>
      <c r="F40" s="9"/>
      <c r="G40" s="10"/>
      <c r="H40" s="10"/>
      <c r="I40" s="11"/>
      <c r="J40" s="9"/>
      <c r="K40" s="10"/>
      <c r="L40" s="10"/>
      <c r="M40" s="11"/>
      <c r="N40" s="12"/>
      <c r="O40" s="21"/>
    </row>
    <row r="41" spans="1:15" ht="12.75">
      <c r="A41" s="18"/>
      <c r="B41" s="9"/>
      <c r="C41" s="10"/>
      <c r="D41" s="10"/>
      <c r="E41" s="11"/>
      <c r="F41" s="9"/>
      <c r="G41" s="10"/>
      <c r="H41" s="10"/>
      <c r="I41" s="11"/>
      <c r="J41" s="9"/>
      <c r="K41" s="10"/>
      <c r="L41" s="10"/>
      <c r="M41" s="11"/>
      <c r="N41" s="12"/>
      <c r="O41" s="21"/>
    </row>
    <row r="42" spans="1:15" ht="12.75">
      <c r="A42" s="18"/>
      <c r="B42" s="9"/>
      <c r="C42" s="10"/>
      <c r="D42" s="10"/>
      <c r="E42" s="11"/>
      <c r="F42" s="9"/>
      <c r="G42" s="10"/>
      <c r="H42" s="10"/>
      <c r="I42" s="11"/>
      <c r="J42" s="9"/>
      <c r="K42" s="10"/>
      <c r="L42" s="10"/>
      <c r="M42" s="11"/>
      <c r="N42" s="12"/>
      <c r="O42" s="21"/>
    </row>
    <row r="43" spans="1:15" ht="12.75">
      <c r="A43" s="18"/>
      <c r="B43" s="9"/>
      <c r="C43" s="10"/>
      <c r="D43" s="10"/>
      <c r="E43" s="11"/>
      <c r="F43" s="9"/>
      <c r="G43" s="10"/>
      <c r="H43" s="10"/>
      <c r="I43" s="11"/>
      <c r="J43" s="9"/>
      <c r="K43" s="10"/>
      <c r="L43" s="10"/>
      <c r="M43" s="11"/>
      <c r="N43" s="12"/>
      <c r="O43" s="21"/>
    </row>
    <row r="44" spans="1:15" ht="12.75">
      <c r="A44" s="18"/>
      <c r="B44" s="9"/>
      <c r="C44" s="10"/>
      <c r="D44" s="10"/>
      <c r="E44" s="11"/>
      <c r="F44" s="9"/>
      <c r="G44" s="10"/>
      <c r="H44" s="10"/>
      <c r="I44" s="11"/>
      <c r="J44" s="9"/>
      <c r="K44" s="10"/>
      <c r="L44" s="10"/>
      <c r="M44" s="11"/>
      <c r="N44" s="12"/>
      <c r="O44" s="21"/>
    </row>
    <row r="45" spans="1:15" ht="12.75">
      <c r="A45" s="18"/>
      <c r="B45" s="9"/>
      <c r="C45" s="10"/>
      <c r="D45" s="10"/>
      <c r="E45" s="11"/>
      <c r="F45" s="9"/>
      <c r="G45" s="10"/>
      <c r="H45" s="10"/>
      <c r="I45" s="11"/>
      <c r="J45" s="9"/>
      <c r="K45" s="10"/>
      <c r="L45" s="10"/>
      <c r="M45" s="11"/>
      <c r="N45" s="12"/>
      <c r="O45" s="21"/>
    </row>
    <row r="46" spans="1:15" ht="12.75">
      <c r="A46" s="18"/>
      <c r="B46" s="9"/>
      <c r="C46" s="10"/>
      <c r="D46" s="10"/>
      <c r="E46" s="11"/>
      <c r="F46" s="9"/>
      <c r="G46" s="10"/>
      <c r="H46" s="10"/>
      <c r="I46" s="11"/>
      <c r="J46" s="9"/>
      <c r="K46" s="10"/>
      <c r="L46" s="10"/>
      <c r="M46" s="11"/>
      <c r="N46" s="12"/>
      <c r="O46" s="21"/>
    </row>
    <row r="47" spans="1:15" ht="12.75">
      <c r="A47" s="18"/>
      <c r="B47" s="9"/>
      <c r="C47" s="10"/>
      <c r="D47" s="10"/>
      <c r="E47" s="11"/>
      <c r="F47" s="9"/>
      <c r="G47" s="10"/>
      <c r="H47" s="10"/>
      <c r="I47" s="11"/>
      <c r="J47" s="9"/>
      <c r="K47" s="10"/>
      <c r="L47" s="10"/>
      <c r="M47" s="11"/>
      <c r="N47" s="12"/>
      <c r="O47" s="21"/>
    </row>
    <row r="48" spans="1:15" ht="12.75">
      <c r="A48" s="18"/>
      <c r="B48" s="9"/>
      <c r="C48" s="10"/>
      <c r="D48" s="10"/>
      <c r="E48" s="11"/>
      <c r="F48" s="9"/>
      <c r="G48" s="10"/>
      <c r="H48" s="10"/>
      <c r="I48" s="11"/>
      <c r="J48" s="9"/>
      <c r="K48" s="10"/>
      <c r="L48" s="10"/>
      <c r="M48" s="11"/>
      <c r="N48" s="12"/>
      <c r="O48" s="21"/>
    </row>
    <row r="49" spans="1:15" ht="12.75">
      <c r="A49" s="18"/>
      <c r="B49" s="9"/>
      <c r="C49" s="10"/>
      <c r="D49" s="10"/>
      <c r="E49" s="11"/>
      <c r="F49" s="9"/>
      <c r="G49" s="10"/>
      <c r="H49" s="10"/>
      <c r="I49" s="11"/>
      <c r="J49" s="9"/>
      <c r="K49" s="10"/>
      <c r="L49" s="10"/>
      <c r="M49" s="11"/>
      <c r="N49" s="12"/>
      <c r="O49" s="21"/>
    </row>
    <row r="50" spans="1:15" ht="12.75">
      <c r="A50" s="18"/>
      <c r="B50" s="9"/>
      <c r="C50" s="10"/>
      <c r="D50" s="10"/>
      <c r="E50" s="11"/>
      <c r="F50" s="9"/>
      <c r="G50" s="10"/>
      <c r="H50" s="10"/>
      <c r="I50" s="11"/>
      <c r="J50" s="9"/>
      <c r="K50" s="10"/>
      <c r="L50" s="10"/>
      <c r="M50" s="11"/>
      <c r="N50" s="12"/>
      <c r="O50" s="21"/>
    </row>
    <row r="51" spans="1:15" ht="12.75">
      <c r="A51" s="18"/>
      <c r="B51" s="9"/>
      <c r="C51" s="10"/>
      <c r="D51" s="10"/>
      <c r="E51" s="11"/>
      <c r="F51" s="9"/>
      <c r="G51" s="10"/>
      <c r="H51" s="10"/>
      <c r="I51" s="11"/>
      <c r="J51" s="9"/>
      <c r="K51" s="10"/>
      <c r="L51" s="10"/>
      <c r="M51" s="11"/>
      <c r="N51" s="12"/>
      <c r="O51" s="21"/>
    </row>
    <row r="52" spans="1:15" ht="12.75">
      <c r="A52" s="18"/>
      <c r="B52" s="9"/>
      <c r="C52" s="10"/>
      <c r="D52" s="10"/>
      <c r="E52" s="11"/>
      <c r="F52" s="9"/>
      <c r="G52" s="10"/>
      <c r="H52" s="10"/>
      <c r="I52" s="11"/>
      <c r="J52" s="9"/>
      <c r="K52" s="10"/>
      <c r="L52" s="10"/>
      <c r="M52" s="11"/>
      <c r="N52" s="12"/>
      <c r="O52" s="21"/>
    </row>
    <row r="53" spans="1:15" ht="12.75">
      <c r="A53" s="18"/>
      <c r="B53" s="9"/>
      <c r="C53" s="10"/>
      <c r="D53" s="10"/>
      <c r="E53" s="11"/>
      <c r="F53" s="9"/>
      <c r="G53" s="10"/>
      <c r="H53" s="10"/>
      <c r="I53" s="11"/>
      <c r="J53" s="9"/>
      <c r="K53" s="10"/>
      <c r="L53" s="10"/>
      <c r="M53" s="11"/>
      <c r="N53" s="12"/>
      <c r="O53" s="21"/>
    </row>
    <row r="54" spans="1:15" ht="12.75">
      <c r="A54" s="18"/>
      <c r="B54" s="9"/>
      <c r="C54" s="10"/>
      <c r="D54" s="10"/>
      <c r="E54" s="11"/>
      <c r="F54" s="9"/>
      <c r="G54" s="10"/>
      <c r="H54" s="10"/>
      <c r="I54" s="11"/>
      <c r="J54" s="9"/>
      <c r="K54" s="10"/>
      <c r="L54" s="10"/>
      <c r="M54" s="11"/>
      <c r="N54" s="12"/>
      <c r="O54" s="21"/>
    </row>
    <row r="55" spans="1:15" ht="12.75">
      <c r="A55" s="18"/>
      <c r="B55" s="9"/>
      <c r="C55" s="10"/>
      <c r="D55" s="10"/>
      <c r="E55" s="11"/>
      <c r="F55" s="9"/>
      <c r="G55" s="10"/>
      <c r="H55" s="10"/>
      <c r="I55" s="11"/>
      <c r="J55" s="9"/>
      <c r="K55" s="10"/>
      <c r="L55" s="10"/>
      <c r="M55" s="11"/>
      <c r="N55" s="12"/>
      <c r="O55" s="21"/>
    </row>
    <row r="56" spans="1:15" ht="12.75">
      <c r="A56" s="18"/>
      <c r="B56" s="9"/>
      <c r="C56" s="10"/>
      <c r="D56" s="10"/>
      <c r="E56" s="11"/>
      <c r="F56" s="9"/>
      <c r="G56" s="10"/>
      <c r="H56" s="10"/>
      <c r="I56" s="11"/>
      <c r="J56" s="9"/>
      <c r="K56" s="10"/>
      <c r="L56" s="10"/>
      <c r="M56" s="11"/>
      <c r="N56" s="12"/>
      <c r="O56" s="21"/>
    </row>
    <row r="57" spans="1:15" ht="12.75">
      <c r="A57" s="18"/>
      <c r="B57" s="9"/>
      <c r="C57" s="10"/>
      <c r="D57" s="10"/>
      <c r="E57" s="11"/>
      <c r="F57" s="9"/>
      <c r="G57" s="10"/>
      <c r="H57" s="10"/>
      <c r="I57" s="11"/>
      <c r="J57" s="9"/>
      <c r="K57" s="10"/>
      <c r="L57" s="10"/>
      <c r="M57" s="11"/>
      <c r="N57" s="12"/>
      <c r="O57" s="21"/>
    </row>
    <row r="58" spans="1:15" ht="12.75">
      <c r="A58" s="18"/>
      <c r="B58" s="9"/>
      <c r="C58" s="10"/>
      <c r="D58" s="10"/>
      <c r="E58" s="11"/>
      <c r="F58" s="9"/>
      <c r="G58" s="10"/>
      <c r="H58" s="10"/>
      <c r="I58" s="11"/>
      <c r="J58" s="9"/>
      <c r="K58" s="10"/>
      <c r="L58" s="10"/>
      <c r="M58" s="11"/>
      <c r="N58" s="12"/>
      <c r="O58" s="21"/>
    </row>
    <row r="59" spans="1:15" ht="12.75">
      <c r="A59" s="18"/>
      <c r="B59" s="9"/>
      <c r="C59" s="10"/>
      <c r="D59" s="10"/>
      <c r="E59" s="11"/>
      <c r="F59" s="9"/>
      <c r="G59" s="10"/>
      <c r="H59" s="10"/>
      <c r="I59" s="11"/>
      <c r="J59" s="9"/>
      <c r="K59" s="10"/>
      <c r="L59" s="10"/>
      <c r="M59" s="11"/>
      <c r="N59" s="12"/>
      <c r="O59" s="21"/>
    </row>
    <row r="60" spans="1:15" ht="12.75">
      <c r="A60" s="18"/>
      <c r="B60" s="9"/>
      <c r="C60" s="10"/>
      <c r="D60" s="10"/>
      <c r="E60" s="11"/>
      <c r="F60" s="9"/>
      <c r="G60" s="10"/>
      <c r="H60" s="10"/>
      <c r="I60" s="11"/>
      <c r="J60" s="9"/>
      <c r="K60" s="10"/>
      <c r="L60" s="10"/>
      <c r="M60" s="11"/>
      <c r="N60" s="12"/>
      <c r="O60" s="21"/>
    </row>
    <row r="61" spans="1:15" ht="12.75">
      <c r="A61" s="18"/>
      <c r="B61" s="9"/>
      <c r="C61" s="10"/>
      <c r="D61" s="10"/>
      <c r="E61" s="11"/>
      <c r="F61" s="9"/>
      <c r="G61" s="10"/>
      <c r="H61" s="10"/>
      <c r="I61" s="11"/>
      <c r="J61" s="9"/>
      <c r="K61" s="10"/>
      <c r="L61" s="10"/>
      <c r="M61" s="11"/>
      <c r="N61" s="12"/>
      <c r="O61" s="21"/>
    </row>
    <row r="62" spans="1:15" ht="12.75">
      <c r="A62" s="18"/>
      <c r="B62" s="9"/>
      <c r="C62" s="10"/>
      <c r="D62" s="10"/>
      <c r="E62" s="11"/>
      <c r="F62" s="9"/>
      <c r="G62" s="10"/>
      <c r="H62" s="10"/>
      <c r="I62" s="11"/>
      <c r="J62" s="9"/>
      <c r="K62" s="10"/>
      <c r="L62" s="10"/>
      <c r="M62" s="11"/>
      <c r="N62" s="12"/>
      <c r="O62" s="21"/>
    </row>
    <row r="63" spans="1:15" ht="12.75">
      <c r="A63" s="18"/>
      <c r="B63" s="9"/>
      <c r="C63" s="10"/>
      <c r="D63" s="10"/>
      <c r="E63" s="11"/>
      <c r="F63" s="9"/>
      <c r="G63" s="10"/>
      <c r="H63" s="10"/>
      <c r="I63" s="11"/>
      <c r="J63" s="9"/>
      <c r="K63" s="10"/>
      <c r="L63" s="10"/>
      <c r="M63" s="11"/>
      <c r="N63" s="12"/>
      <c r="O63" s="21"/>
    </row>
    <row r="64" spans="1:15" ht="12.75">
      <c r="A64" s="18"/>
      <c r="B64" s="9"/>
      <c r="C64" s="10"/>
      <c r="D64" s="10"/>
      <c r="E64" s="11"/>
      <c r="F64" s="9"/>
      <c r="G64" s="10"/>
      <c r="H64" s="10"/>
      <c r="I64" s="11"/>
      <c r="J64" s="9"/>
      <c r="K64" s="10"/>
      <c r="L64" s="10"/>
      <c r="M64" s="11"/>
      <c r="N64" s="12"/>
      <c r="O64" s="21"/>
    </row>
    <row r="65" spans="1:15" ht="12.75">
      <c r="A65" s="18"/>
      <c r="B65" s="9"/>
      <c r="C65" s="10"/>
      <c r="D65" s="10"/>
      <c r="E65" s="11"/>
      <c r="F65" s="9"/>
      <c r="G65" s="10"/>
      <c r="H65" s="10"/>
      <c r="I65" s="11"/>
      <c r="J65" s="9"/>
      <c r="K65" s="10"/>
      <c r="L65" s="10"/>
      <c r="M65" s="11"/>
      <c r="N65" s="12"/>
      <c r="O65" s="21"/>
    </row>
    <row r="66" spans="1:15" ht="12.75">
      <c r="A66" s="18"/>
      <c r="B66" s="9"/>
      <c r="C66" s="10"/>
      <c r="D66" s="10"/>
      <c r="E66" s="11"/>
      <c r="F66" s="9"/>
      <c r="G66" s="10"/>
      <c r="H66" s="10"/>
      <c r="I66" s="11"/>
      <c r="J66" s="9"/>
      <c r="K66" s="10"/>
      <c r="L66" s="10"/>
      <c r="M66" s="11"/>
      <c r="N66" s="12"/>
      <c r="O66" s="21"/>
    </row>
    <row r="67" spans="1:15" ht="12.75">
      <c r="A67" s="18"/>
      <c r="B67" s="9"/>
      <c r="C67" s="10"/>
      <c r="D67" s="10"/>
      <c r="E67" s="11"/>
      <c r="F67" s="9"/>
      <c r="G67" s="10"/>
      <c r="H67" s="10"/>
      <c r="I67" s="11"/>
      <c r="J67" s="9"/>
      <c r="K67" s="10"/>
      <c r="L67" s="10"/>
      <c r="M67" s="11"/>
      <c r="N67" s="12"/>
      <c r="O67" s="21"/>
    </row>
    <row r="68" spans="1:15" ht="12.75">
      <c r="A68" s="18"/>
      <c r="B68" s="9"/>
      <c r="C68" s="10"/>
      <c r="D68" s="10"/>
      <c r="E68" s="11"/>
      <c r="F68" s="9"/>
      <c r="G68" s="10"/>
      <c r="H68" s="10"/>
      <c r="I68" s="11"/>
      <c r="J68" s="9"/>
      <c r="K68" s="10"/>
      <c r="L68" s="10"/>
      <c r="M68" s="11"/>
      <c r="N68" s="12"/>
      <c r="O68" s="21"/>
    </row>
    <row r="69" spans="1:15" ht="12.75">
      <c r="A69" s="18"/>
      <c r="B69" s="9"/>
      <c r="C69" s="10"/>
      <c r="D69" s="10"/>
      <c r="E69" s="11"/>
      <c r="F69" s="9"/>
      <c r="G69" s="10"/>
      <c r="H69" s="10"/>
      <c r="I69" s="11"/>
      <c r="J69" s="9"/>
      <c r="K69" s="10"/>
      <c r="L69" s="10"/>
      <c r="M69" s="11"/>
      <c r="N69" s="12"/>
      <c r="O69" s="21"/>
    </row>
    <row r="70" spans="1:15" ht="12.75">
      <c r="A70" s="18"/>
      <c r="B70" s="9"/>
      <c r="C70" s="10"/>
      <c r="D70" s="10"/>
      <c r="E70" s="11"/>
      <c r="F70" s="9"/>
      <c r="G70" s="10"/>
      <c r="H70" s="10"/>
      <c r="I70" s="11"/>
      <c r="J70" s="9"/>
      <c r="K70" s="10"/>
      <c r="L70" s="10"/>
      <c r="M70" s="11"/>
      <c r="N70" s="12"/>
      <c r="O70" s="21"/>
    </row>
    <row r="71" spans="1:15" ht="12.75">
      <c r="A71" s="18"/>
      <c r="B71" s="9"/>
      <c r="C71" s="10"/>
      <c r="D71" s="10"/>
      <c r="E71" s="11"/>
      <c r="F71" s="9"/>
      <c r="G71" s="10"/>
      <c r="H71" s="10"/>
      <c r="I71" s="11"/>
      <c r="J71" s="9"/>
      <c r="K71" s="10"/>
      <c r="L71" s="10"/>
      <c r="M71" s="11"/>
      <c r="N71" s="12"/>
      <c r="O71" s="21"/>
    </row>
    <row r="72" spans="1:15" ht="12.75">
      <c r="A72" s="18"/>
      <c r="B72" s="9"/>
      <c r="C72" s="10"/>
      <c r="D72" s="10"/>
      <c r="E72" s="11"/>
      <c r="F72" s="9"/>
      <c r="G72" s="10"/>
      <c r="H72" s="10"/>
      <c r="I72" s="11"/>
      <c r="J72" s="9"/>
      <c r="K72" s="10"/>
      <c r="L72" s="10"/>
      <c r="M72" s="11"/>
      <c r="N72" s="12"/>
      <c r="O72" s="21"/>
    </row>
    <row r="73" spans="1:15" ht="12.75">
      <c r="A73" s="18"/>
      <c r="B73" s="9"/>
      <c r="C73" s="10"/>
      <c r="D73" s="10"/>
      <c r="E73" s="11"/>
      <c r="F73" s="9"/>
      <c r="G73" s="10"/>
      <c r="H73" s="10"/>
      <c r="I73" s="11"/>
      <c r="J73" s="9"/>
      <c r="K73" s="10"/>
      <c r="L73" s="10"/>
      <c r="M73" s="11"/>
      <c r="N73" s="12"/>
      <c r="O73" s="21"/>
    </row>
    <row r="74" spans="1:15" ht="12.75">
      <c r="A74" s="18"/>
      <c r="B74" s="9"/>
      <c r="C74" s="10"/>
      <c r="D74" s="10"/>
      <c r="E74" s="11"/>
      <c r="F74" s="9"/>
      <c r="G74" s="10"/>
      <c r="H74" s="10"/>
      <c r="I74" s="11"/>
      <c r="J74" s="9"/>
      <c r="K74" s="10"/>
      <c r="L74" s="10"/>
      <c r="M74" s="11"/>
      <c r="N74" s="12"/>
      <c r="O74" s="21"/>
    </row>
    <row r="75" spans="1:15" ht="12.75">
      <c r="A75" s="18"/>
      <c r="B75" s="9"/>
      <c r="C75" s="10"/>
      <c r="D75" s="10"/>
      <c r="E75" s="11"/>
      <c r="F75" s="9"/>
      <c r="G75" s="10"/>
      <c r="H75" s="10"/>
      <c r="I75" s="11"/>
      <c r="J75" s="9"/>
      <c r="K75" s="10"/>
      <c r="L75" s="10"/>
      <c r="M75" s="11"/>
      <c r="N75" s="12"/>
      <c r="O75" s="21"/>
    </row>
    <row r="76" spans="1:15" ht="12.75">
      <c r="A76" s="18"/>
      <c r="B76" s="9"/>
      <c r="C76" s="10"/>
      <c r="D76" s="10"/>
      <c r="E76" s="11"/>
      <c r="F76" s="9"/>
      <c r="G76" s="10"/>
      <c r="H76" s="10"/>
      <c r="I76" s="11"/>
      <c r="J76" s="9"/>
      <c r="K76" s="10"/>
      <c r="L76" s="10"/>
      <c r="M76" s="11"/>
      <c r="N76" s="12"/>
      <c r="O76" s="21"/>
    </row>
    <row r="77" spans="1:15" ht="12.75">
      <c r="A77" s="18"/>
      <c r="B77" s="9"/>
      <c r="C77" s="10"/>
      <c r="D77" s="10"/>
      <c r="E77" s="11"/>
      <c r="F77" s="9"/>
      <c r="G77" s="10"/>
      <c r="H77" s="10"/>
      <c r="I77" s="11"/>
      <c r="J77" s="9"/>
      <c r="K77" s="10"/>
      <c r="L77" s="10"/>
      <c r="M77" s="11"/>
      <c r="N77" s="12"/>
      <c r="O77" s="21"/>
    </row>
    <row r="78" spans="1:15" ht="12.75">
      <c r="A78" s="18"/>
      <c r="B78" s="9"/>
      <c r="C78" s="10"/>
      <c r="D78" s="10"/>
      <c r="E78" s="11"/>
      <c r="F78" s="9"/>
      <c r="G78" s="10"/>
      <c r="H78" s="10"/>
      <c r="I78" s="11"/>
      <c r="J78" s="9"/>
      <c r="K78" s="10"/>
      <c r="L78" s="10"/>
      <c r="M78" s="11"/>
      <c r="N78" s="12"/>
      <c r="O78" s="21"/>
    </row>
    <row r="79" spans="1:15" ht="12.75">
      <c r="A79" s="18"/>
      <c r="B79" s="9"/>
      <c r="C79" s="10"/>
      <c r="D79" s="10"/>
      <c r="E79" s="11"/>
      <c r="F79" s="9"/>
      <c r="G79" s="10"/>
      <c r="H79" s="10"/>
      <c r="I79" s="11"/>
      <c r="J79" s="9"/>
      <c r="K79" s="10"/>
      <c r="L79" s="10"/>
      <c r="M79" s="11"/>
      <c r="N79" s="12"/>
      <c r="O79" s="21"/>
    </row>
    <row r="80" spans="1:15" ht="12.75">
      <c r="A80" s="18"/>
      <c r="B80" s="9"/>
      <c r="C80" s="10"/>
      <c r="D80" s="10"/>
      <c r="E80" s="11"/>
      <c r="F80" s="9"/>
      <c r="G80" s="10"/>
      <c r="H80" s="10"/>
      <c r="I80" s="11"/>
      <c r="J80" s="9"/>
      <c r="K80" s="10"/>
      <c r="L80" s="10"/>
      <c r="M80" s="11"/>
      <c r="N80" s="12"/>
      <c r="O80" s="21"/>
    </row>
    <row r="81" spans="1:15" ht="12.75">
      <c r="A81" s="18"/>
      <c r="B81" s="9"/>
      <c r="C81" s="10"/>
      <c r="D81" s="10"/>
      <c r="E81" s="11"/>
      <c r="F81" s="9"/>
      <c r="G81" s="10"/>
      <c r="H81" s="10"/>
      <c r="I81" s="11"/>
      <c r="J81" s="9"/>
      <c r="K81" s="10"/>
      <c r="L81" s="10"/>
      <c r="M81" s="11"/>
      <c r="N81" s="12"/>
      <c r="O81" s="21"/>
    </row>
    <row r="82" spans="1:15" ht="12.75">
      <c r="A82" s="18"/>
      <c r="B82" s="9"/>
      <c r="C82" s="10"/>
      <c r="D82" s="10"/>
      <c r="E82" s="11"/>
      <c r="F82" s="9"/>
      <c r="G82" s="10"/>
      <c r="H82" s="10"/>
      <c r="I82" s="11"/>
      <c r="J82" s="9"/>
      <c r="K82" s="10"/>
      <c r="L82" s="10"/>
      <c r="M82" s="11"/>
      <c r="N82" s="12"/>
      <c r="O82" s="21"/>
    </row>
    <row r="83" spans="1:15" ht="12.75">
      <c r="A83" s="18"/>
      <c r="B83" s="9"/>
      <c r="C83" s="10"/>
      <c r="D83" s="10"/>
      <c r="E83" s="11"/>
      <c r="F83" s="9"/>
      <c r="G83" s="10"/>
      <c r="H83" s="10"/>
      <c r="I83" s="11"/>
      <c r="J83" s="9"/>
      <c r="K83" s="10"/>
      <c r="L83" s="10"/>
      <c r="M83" s="11"/>
      <c r="N83" s="12"/>
      <c r="O83" s="21"/>
    </row>
    <row r="84" spans="1:15" ht="12.75">
      <c r="A84" s="18"/>
      <c r="B84" s="9"/>
      <c r="C84" s="10"/>
      <c r="D84" s="10"/>
      <c r="E84" s="11"/>
      <c r="F84" s="9"/>
      <c r="G84" s="10"/>
      <c r="H84" s="10"/>
      <c r="I84" s="11"/>
      <c r="J84" s="9"/>
      <c r="K84" s="10"/>
      <c r="L84" s="10"/>
      <c r="M84" s="11"/>
      <c r="N84" s="12"/>
      <c r="O84" s="21"/>
    </row>
    <row r="85" spans="1:15" ht="13.5" thickBot="1">
      <c r="A85" s="19"/>
      <c r="B85" s="13"/>
      <c r="C85" s="14"/>
      <c r="D85" s="14"/>
      <c r="E85" s="15"/>
      <c r="F85" s="13"/>
      <c r="G85" s="14"/>
      <c r="H85" s="14"/>
      <c r="I85" s="15"/>
      <c r="J85" s="13"/>
      <c r="K85" s="14"/>
      <c r="L85" s="14"/>
      <c r="M85" s="15"/>
      <c r="N85" s="16"/>
      <c r="O85" s="22"/>
    </row>
    <row r="86" ht="13.5" thickTop="1"/>
  </sheetData>
  <sheetProtection sheet="1" objects="1" scenarios="1"/>
  <mergeCells count="6">
    <mergeCell ref="N1:N3"/>
    <mergeCell ref="O1:O3"/>
    <mergeCell ref="A1:A2"/>
    <mergeCell ref="B1:E1"/>
    <mergeCell ref="F1:I1"/>
    <mergeCell ref="J1:M1"/>
  </mergeCells>
  <printOptions horizontalCentered="1"/>
  <pageMargins left="0.3937007874015748" right="0.3937007874015748" top="0.984251968503937" bottom="0.984251968503937" header="0.5118110236220472" footer="0.5118110236220472"/>
  <pageSetup horizontalDpi="180" verticalDpi="180" orientation="portrait" paperSize="9" r:id="rId1"/>
  <headerFooter alignWithMargins="0">
    <oddHeader>&amp;C&amp;"Arial CE,tučné\&amp;14&amp;UVýsledková listina Taekwon-do ITF.&amp;"Arial CE,obyčejné\&amp;10&amp;U
&amp;"Arial CE,tučné kurzíva\&amp;11kategorie: &amp;A&amp;Rstrana: &amp;P.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A1" sqref="A1:A2"/>
    </sheetView>
  </sheetViews>
  <sheetFormatPr defaultColWidth="9.00390625" defaultRowHeight="12.75"/>
  <cols>
    <col min="1" max="1" width="25.875" style="1" customWidth="1"/>
    <col min="2" max="13" width="4.75390625" style="1" customWidth="1"/>
    <col min="14" max="14" width="7.125" style="1" customWidth="1"/>
    <col min="15" max="15" width="6.375" style="1" customWidth="1"/>
    <col min="16" max="16384" width="9.125" style="1" customWidth="1"/>
  </cols>
  <sheetData>
    <row r="1" spans="1:15" ht="13.5" thickTop="1">
      <c r="A1" s="64" t="s">
        <v>35</v>
      </c>
      <c r="B1" s="66" t="s">
        <v>1</v>
      </c>
      <c r="C1" s="66"/>
      <c r="D1" s="66"/>
      <c r="E1" s="67"/>
      <c r="F1" s="66" t="s">
        <v>0</v>
      </c>
      <c r="G1" s="66"/>
      <c r="H1" s="66"/>
      <c r="I1" s="67"/>
      <c r="J1" s="66" t="s">
        <v>2</v>
      </c>
      <c r="K1" s="66"/>
      <c r="L1" s="66"/>
      <c r="M1" s="67"/>
      <c r="N1" s="58" t="s">
        <v>3</v>
      </c>
      <c r="O1" s="61" t="s">
        <v>4</v>
      </c>
    </row>
    <row r="2" spans="1:15" ht="13.5" thickBot="1">
      <c r="A2" s="65"/>
      <c r="B2" s="23" t="s">
        <v>5</v>
      </c>
      <c r="C2" s="24" t="s">
        <v>6</v>
      </c>
      <c r="D2" s="24" t="s">
        <v>7</v>
      </c>
      <c r="E2" s="25" t="s">
        <v>9</v>
      </c>
      <c r="F2" s="23" t="s">
        <v>5</v>
      </c>
      <c r="G2" s="24" t="s">
        <v>6</v>
      </c>
      <c r="H2" s="24" t="s">
        <v>7</v>
      </c>
      <c r="I2" s="25" t="s">
        <v>9</v>
      </c>
      <c r="J2" s="23" t="s">
        <v>5</v>
      </c>
      <c r="K2" s="24" t="s">
        <v>6</v>
      </c>
      <c r="L2" s="24" t="s">
        <v>7</v>
      </c>
      <c r="M2" s="25" t="s">
        <v>9</v>
      </c>
      <c r="N2" s="59"/>
      <c r="O2" s="62"/>
    </row>
    <row r="3" spans="1:15" ht="14.25" thickBot="1" thickTop="1">
      <c r="A3" s="2" t="s">
        <v>8</v>
      </c>
      <c r="B3" s="8">
        <v>40</v>
      </c>
      <c r="C3" s="8">
        <v>28</v>
      </c>
      <c r="D3" s="8">
        <v>20</v>
      </c>
      <c r="E3" s="3"/>
      <c r="F3" s="8">
        <v>80</v>
      </c>
      <c r="G3" s="8">
        <v>56</v>
      </c>
      <c r="H3" s="8">
        <v>40</v>
      </c>
      <c r="I3" s="3"/>
      <c r="J3" s="8">
        <v>100</v>
      </c>
      <c r="K3" s="8">
        <v>70</v>
      </c>
      <c r="L3" s="8">
        <v>50</v>
      </c>
      <c r="M3" s="3"/>
      <c r="N3" s="60"/>
      <c r="O3" s="63"/>
    </row>
    <row r="4" spans="1:15" ht="13.5" thickTop="1">
      <c r="A4" s="17" t="s">
        <v>61</v>
      </c>
      <c r="B4" s="4">
        <v>2</v>
      </c>
      <c r="C4" s="5">
        <v>3</v>
      </c>
      <c r="D4" s="50">
        <v>1</v>
      </c>
      <c r="E4" s="52">
        <f aca="true" t="shared" si="0" ref="E4:E29">B4*B$3+C4*C$3+D4*D$3</f>
        <v>184</v>
      </c>
      <c r="F4" s="51">
        <v>1</v>
      </c>
      <c r="G4" s="5">
        <v>1</v>
      </c>
      <c r="H4" s="5"/>
      <c r="I4" s="6">
        <f aca="true" t="shared" si="1" ref="I4:I29">F4*F$3+G4*G$3+H4*H$3</f>
        <v>136</v>
      </c>
      <c r="J4" s="4"/>
      <c r="K4" s="5"/>
      <c r="L4" s="5">
        <v>2</v>
      </c>
      <c r="M4" s="6">
        <f aca="true" t="shared" si="2" ref="M4:M29">J4*J$3+K4*K$3+L4*L$3</f>
        <v>100</v>
      </c>
      <c r="N4" s="7">
        <f aca="true" t="shared" si="3" ref="N4:N29">SUM(E4,I4,M4)</f>
        <v>420</v>
      </c>
      <c r="O4" s="20">
        <v>1</v>
      </c>
    </row>
    <row r="5" spans="1:15" ht="12.75">
      <c r="A5" s="18" t="s">
        <v>30</v>
      </c>
      <c r="B5" s="9">
        <v>1</v>
      </c>
      <c r="C5" s="10"/>
      <c r="D5" s="10">
        <v>1</v>
      </c>
      <c r="E5" s="33">
        <f t="shared" si="0"/>
        <v>60</v>
      </c>
      <c r="F5" s="9">
        <v>1</v>
      </c>
      <c r="G5" s="10">
        <v>1</v>
      </c>
      <c r="H5" s="10"/>
      <c r="I5" s="11">
        <f t="shared" si="1"/>
        <v>136</v>
      </c>
      <c r="J5" s="9"/>
      <c r="K5" s="10"/>
      <c r="L5" s="10">
        <v>2</v>
      </c>
      <c r="M5" s="11">
        <f t="shared" si="2"/>
        <v>100</v>
      </c>
      <c r="N5" s="12">
        <f t="shared" si="3"/>
        <v>296</v>
      </c>
      <c r="O5" s="21">
        <v>2</v>
      </c>
    </row>
    <row r="6" spans="1:15" ht="12.75">
      <c r="A6" s="18" t="s">
        <v>54</v>
      </c>
      <c r="B6" s="9">
        <v>2</v>
      </c>
      <c r="C6" s="10"/>
      <c r="D6" s="10">
        <v>3</v>
      </c>
      <c r="E6" s="33">
        <f t="shared" si="0"/>
        <v>140</v>
      </c>
      <c r="F6" s="9"/>
      <c r="G6" s="10"/>
      <c r="H6" s="10">
        <v>1</v>
      </c>
      <c r="I6" s="11">
        <f t="shared" si="1"/>
        <v>40</v>
      </c>
      <c r="J6" s="9"/>
      <c r="K6" s="10"/>
      <c r="L6" s="10">
        <v>1</v>
      </c>
      <c r="M6" s="11">
        <f t="shared" si="2"/>
        <v>50</v>
      </c>
      <c r="N6" s="12">
        <f t="shared" si="3"/>
        <v>230</v>
      </c>
      <c r="O6" s="21">
        <v>3</v>
      </c>
    </row>
    <row r="7" spans="1:15" ht="12.75">
      <c r="A7" s="18" t="s">
        <v>105</v>
      </c>
      <c r="B7" s="9">
        <v>1</v>
      </c>
      <c r="C7" s="10">
        <v>1</v>
      </c>
      <c r="D7" s="10">
        <v>1</v>
      </c>
      <c r="E7" s="33">
        <f t="shared" si="0"/>
        <v>88</v>
      </c>
      <c r="F7" s="9">
        <v>1</v>
      </c>
      <c r="G7" s="10"/>
      <c r="H7" s="10">
        <v>1</v>
      </c>
      <c r="I7" s="11">
        <f t="shared" si="1"/>
        <v>120</v>
      </c>
      <c r="J7" s="9"/>
      <c r="K7" s="10"/>
      <c r="L7" s="10"/>
      <c r="M7" s="11">
        <f t="shared" si="2"/>
        <v>0</v>
      </c>
      <c r="N7" s="12">
        <f t="shared" si="3"/>
        <v>208</v>
      </c>
      <c r="O7" s="21">
        <v>4</v>
      </c>
    </row>
    <row r="8" spans="1:15" ht="12.75">
      <c r="A8" s="18" t="s">
        <v>104</v>
      </c>
      <c r="B8" s="9">
        <v>2</v>
      </c>
      <c r="C8" s="10">
        <v>1</v>
      </c>
      <c r="D8" s="10"/>
      <c r="E8" s="33">
        <f t="shared" si="0"/>
        <v>108</v>
      </c>
      <c r="F8" s="9"/>
      <c r="G8" s="10">
        <v>1</v>
      </c>
      <c r="H8" s="10"/>
      <c r="I8" s="11">
        <f t="shared" si="1"/>
        <v>56</v>
      </c>
      <c r="J8" s="9"/>
      <c r="K8" s="10"/>
      <c r="L8" s="10"/>
      <c r="M8" s="11">
        <f t="shared" si="2"/>
        <v>0</v>
      </c>
      <c r="N8" s="12">
        <f t="shared" si="3"/>
        <v>164</v>
      </c>
      <c r="O8" s="21">
        <v>5</v>
      </c>
    </row>
    <row r="9" spans="1:15" ht="12.75">
      <c r="A9" s="18" t="s">
        <v>103</v>
      </c>
      <c r="B9" s="9"/>
      <c r="C9" s="10">
        <v>1</v>
      </c>
      <c r="D9" s="10">
        <v>1</v>
      </c>
      <c r="E9" s="33">
        <f t="shared" si="0"/>
        <v>48</v>
      </c>
      <c r="F9" s="9">
        <v>1</v>
      </c>
      <c r="G9" s="10"/>
      <c r="H9" s="10"/>
      <c r="I9" s="11">
        <f t="shared" si="1"/>
        <v>80</v>
      </c>
      <c r="J9" s="9"/>
      <c r="K9" s="10"/>
      <c r="L9" s="10"/>
      <c r="M9" s="11">
        <f t="shared" si="2"/>
        <v>0</v>
      </c>
      <c r="N9" s="12">
        <f t="shared" si="3"/>
        <v>128</v>
      </c>
      <c r="O9" s="21">
        <v>6</v>
      </c>
    </row>
    <row r="10" spans="1:15" ht="12.75">
      <c r="A10" s="18" t="s">
        <v>53</v>
      </c>
      <c r="B10" s="9">
        <v>2</v>
      </c>
      <c r="C10" s="10">
        <v>1</v>
      </c>
      <c r="D10" s="10"/>
      <c r="E10" s="33">
        <f t="shared" si="0"/>
        <v>108</v>
      </c>
      <c r="F10" s="9"/>
      <c r="G10" s="10"/>
      <c r="H10" s="10"/>
      <c r="I10" s="11">
        <f t="shared" si="1"/>
        <v>0</v>
      </c>
      <c r="J10" s="9"/>
      <c r="K10" s="10"/>
      <c r="L10" s="10"/>
      <c r="M10" s="11">
        <f t="shared" si="2"/>
        <v>0</v>
      </c>
      <c r="N10" s="12">
        <f t="shared" si="3"/>
        <v>108</v>
      </c>
      <c r="O10" s="21">
        <v>7</v>
      </c>
    </row>
    <row r="11" spans="1:15" ht="12.75">
      <c r="A11" s="18" t="s">
        <v>112</v>
      </c>
      <c r="B11" s="9"/>
      <c r="C11" s="10">
        <v>1</v>
      </c>
      <c r="D11" s="10">
        <v>1</v>
      </c>
      <c r="E11" s="33">
        <f t="shared" si="0"/>
        <v>48</v>
      </c>
      <c r="F11" s="9"/>
      <c r="G11" s="10"/>
      <c r="H11" s="10"/>
      <c r="I11" s="11">
        <f t="shared" si="1"/>
        <v>0</v>
      </c>
      <c r="J11" s="9"/>
      <c r="K11" s="10"/>
      <c r="L11" s="10">
        <v>1</v>
      </c>
      <c r="M11" s="11">
        <f t="shared" si="2"/>
        <v>50</v>
      </c>
      <c r="N11" s="12">
        <f t="shared" si="3"/>
        <v>98</v>
      </c>
      <c r="O11" s="21">
        <v>8</v>
      </c>
    </row>
    <row r="12" spans="1:15" ht="12.75">
      <c r="A12" s="18" t="s">
        <v>129</v>
      </c>
      <c r="B12" s="9">
        <v>1</v>
      </c>
      <c r="C12" s="10">
        <v>1</v>
      </c>
      <c r="D12" s="10">
        <v>1</v>
      </c>
      <c r="E12" s="33">
        <f t="shared" si="0"/>
        <v>88</v>
      </c>
      <c r="F12" s="9"/>
      <c r="G12" s="10"/>
      <c r="H12" s="10"/>
      <c r="I12" s="11">
        <f t="shared" si="1"/>
        <v>0</v>
      </c>
      <c r="J12" s="9"/>
      <c r="K12" s="10"/>
      <c r="L12" s="10"/>
      <c r="M12" s="11">
        <f t="shared" si="2"/>
        <v>0</v>
      </c>
      <c r="N12" s="12">
        <f t="shared" si="3"/>
        <v>88</v>
      </c>
      <c r="O12" s="21">
        <v>9</v>
      </c>
    </row>
    <row r="13" spans="1:15" ht="12.75">
      <c r="A13" s="18" t="s">
        <v>31</v>
      </c>
      <c r="B13" s="9"/>
      <c r="C13" s="10"/>
      <c r="D13" s="10"/>
      <c r="E13" s="33">
        <f t="shared" si="0"/>
        <v>0</v>
      </c>
      <c r="F13" s="9"/>
      <c r="G13" s="10"/>
      <c r="H13" s="10">
        <v>2</v>
      </c>
      <c r="I13" s="11">
        <f t="shared" si="1"/>
        <v>80</v>
      </c>
      <c r="J13" s="9"/>
      <c r="K13" s="10"/>
      <c r="L13" s="10"/>
      <c r="M13" s="11">
        <f t="shared" si="2"/>
        <v>0</v>
      </c>
      <c r="N13" s="12">
        <f t="shared" si="3"/>
        <v>80</v>
      </c>
      <c r="O13" s="21">
        <v>10</v>
      </c>
    </row>
    <row r="14" spans="1:15" ht="12.75">
      <c r="A14" s="18" t="s">
        <v>106</v>
      </c>
      <c r="B14" s="9"/>
      <c r="C14" s="10"/>
      <c r="D14" s="10">
        <v>1</v>
      </c>
      <c r="E14" s="33">
        <f t="shared" si="0"/>
        <v>20</v>
      </c>
      <c r="F14" s="9"/>
      <c r="G14" s="10"/>
      <c r="H14" s="10">
        <v>1</v>
      </c>
      <c r="I14" s="11">
        <f t="shared" si="1"/>
        <v>40</v>
      </c>
      <c r="J14" s="9"/>
      <c r="K14" s="10"/>
      <c r="L14" s="10"/>
      <c r="M14" s="11">
        <f t="shared" si="2"/>
        <v>0</v>
      </c>
      <c r="N14" s="12">
        <f t="shared" si="3"/>
        <v>60</v>
      </c>
      <c r="O14" s="21">
        <v>11</v>
      </c>
    </row>
    <row r="15" spans="1:15" ht="12.75">
      <c r="A15" s="18" t="s">
        <v>130</v>
      </c>
      <c r="B15" s="9"/>
      <c r="C15" s="10">
        <v>1</v>
      </c>
      <c r="D15" s="10">
        <v>1</v>
      </c>
      <c r="E15" s="33">
        <f t="shared" si="0"/>
        <v>48</v>
      </c>
      <c r="F15" s="9"/>
      <c r="G15" s="10"/>
      <c r="H15" s="10"/>
      <c r="I15" s="11">
        <f t="shared" si="1"/>
        <v>0</v>
      </c>
      <c r="J15" s="9"/>
      <c r="K15" s="10"/>
      <c r="L15" s="10"/>
      <c r="M15" s="11">
        <f t="shared" si="2"/>
        <v>0</v>
      </c>
      <c r="N15" s="12">
        <f t="shared" si="3"/>
        <v>48</v>
      </c>
      <c r="O15" s="21">
        <v>12</v>
      </c>
    </row>
    <row r="16" spans="1:15" ht="12.75">
      <c r="A16" s="18" t="s">
        <v>111</v>
      </c>
      <c r="B16" s="9"/>
      <c r="C16" s="10"/>
      <c r="D16" s="10">
        <v>2</v>
      </c>
      <c r="E16" s="33">
        <f t="shared" si="0"/>
        <v>40</v>
      </c>
      <c r="F16" s="9"/>
      <c r="G16" s="10"/>
      <c r="H16" s="10"/>
      <c r="I16" s="11">
        <f t="shared" si="1"/>
        <v>0</v>
      </c>
      <c r="J16" s="9"/>
      <c r="K16" s="10"/>
      <c r="L16" s="10"/>
      <c r="M16" s="11">
        <f t="shared" si="2"/>
        <v>0</v>
      </c>
      <c r="N16" s="12">
        <f t="shared" si="3"/>
        <v>40</v>
      </c>
      <c r="O16" s="21">
        <v>13</v>
      </c>
    </row>
    <row r="17" spans="1:15" ht="12.75">
      <c r="A17" s="18" t="s">
        <v>110</v>
      </c>
      <c r="B17" s="9"/>
      <c r="C17" s="10">
        <v>1</v>
      </c>
      <c r="D17" s="10"/>
      <c r="E17" s="33">
        <f t="shared" si="0"/>
        <v>28</v>
      </c>
      <c r="F17" s="9"/>
      <c r="G17" s="10"/>
      <c r="H17" s="10"/>
      <c r="I17" s="11">
        <f t="shared" si="1"/>
        <v>0</v>
      </c>
      <c r="J17" s="9"/>
      <c r="K17" s="10"/>
      <c r="L17" s="10"/>
      <c r="M17" s="11">
        <f t="shared" si="2"/>
        <v>0</v>
      </c>
      <c r="N17" s="12">
        <f t="shared" si="3"/>
        <v>28</v>
      </c>
      <c r="O17" s="21">
        <v>14</v>
      </c>
    </row>
    <row r="18" spans="1:15" ht="12.75">
      <c r="A18" s="18" t="s">
        <v>118</v>
      </c>
      <c r="B18" s="9"/>
      <c r="C18" s="10"/>
      <c r="D18" s="10">
        <v>1</v>
      </c>
      <c r="E18" s="33">
        <f t="shared" si="0"/>
        <v>20</v>
      </c>
      <c r="F18" s="9"/>
      <c r="G18" s="10"/>
      <c r="H18" s="10"/>
      <c r="I18" s="11">
        <f t="shared" si="1"/>
        <v>0</v>
      </c>
      <c r="J18" s="9"/>
      <c r="K18" s="10"/>
      <c r="L18" s="10"/>
      <c r="M18" s="11">
        <f t="shared" si="2"/>
        <v>0</v>
      </c>
      <c r="N18" s="12">
        <f t="shared" si="3"/>
        <v>20</v>
      </c>
      <c r="O18" s="21">
        <v>15</v>
      </c>
    </row>
    <row r="19" spans="1:15" ht="12.75">
      <c r="A19" s="18"/>
      <c r="B19" s="9"/>
      <c r="C19" s="10"/>
      <c r="D19" s="10"/>
      <c r="E19" s="33"/>
      <c r="F19" s="9"/>
      <c r="G19" s="10"/>
      <c r="H19" s="10"/>
      <c r="I19" s="11"/>
      <c r="J19" s="9"/>
      <c r="K19" s="10"/>
      <c r="L19" s="10"/>
      <c r="M19" s="11"/>
      <c r="N19" s="12"/>
      <c r="O19" s="21"/>
    </row>
    <row r="20" spans="1:15" ht="12.75">
      <c r="A20" s="18"/>
      <c r="B20" s="9"/>
      <c r="C20" s="10"/>
      <c r="D20" s="10"/>
      <c r="E20" s="33"/>
      <c r="F20" s="9"/>
      <c r="G20" s="10"/>
      <c r="H20" s="10"/>
      <c r="I20" s="11"/>
      <c r="J20" s="9"/>
      <c r="K20" s="10"/>
      <c r="L20" s="10"/>
      <c r="M20" s="11"/>
      <c r="N20" s="12"/>
      <c r="O20" s="21"/>
    </row>
    <row r="21" spans="1:15" ht="12.75">
      <c r="A21" s="18"/>
      <c r="B21" s="9"/>
      <c r="C21" s="10"/>
      <c r="D21" s="10"/>
      <c r="E21" s="33"/>
      <c r="F21" s="9"/>
      <c r="G21" s="10"/>
      <c r="H21" s="10"/>
      <c r="I21" s="11"/>
      <c r="J21" s="9"/>
      <c r="K21" s="10"/>
      <c r="L21" s="10"/>
      <c r="M21" s="11"/>
      <c r="N21" s="12"/>
      <c r="O21" s="21"/>
    </row>
    <row r="22" spans="1:15" ht="12.75">
      <c r="A22" s="18"/>
      <c r="B22" s="9"/>
      <c r="C22" s="10"/>
      <c r="D22" s="10"/>
      <c r="E22" s="33"/>
      <c r="F22" s="9"/>
      <c r="G22" s="10"/>
      <c r="H22" s="10"/>
      <c r="I22" s="11"/>
      <c r="J22" s="9"/>
      <c r="K22" s="10"/>
      <c r="L22" s="10"/>
      <c r="M22" s="11"/>
      <c r="N22" s="12"/>
      <c r="O22" s="21"/>
    </row>
    <row r="23" spans="1:15" ht="12.75">
      <c r="A23" s="18"/>
      <c r="B23" s="9"/>
      <c r="C23" s="10"/>
      <c r="D23" s="10"/>
      <c r="E23" s="33"/>
      <c r="F23" s="9"/>
      <c r="G23" s="10"/>
      <c r="H23" s="10"/>
      <c r="I23" s="11"/>
      <c r="J23" s="9"/>
      <c r="K23" s="10"/>
      <c r="L23" s="10"/>
      <c r="M23" s="11"/>
      <c r="N23" s="12"/>
      <c r="O23" s="21"/>
    </row>
    <row r="24" spans="1:15" ht="12.75">
      <c r="A24" s="18"/>
      <c r="B24" s="9"/>
      <c r="C24" s="10"/>
      <c r="D24" s="10"/>
      <c r="E24" s="33"/>
      <c r="F24" s="9"/>
      <c r="G24" s="10"/>
      <c r="H24" s="10"/>
      <c r="I24" s="11"/>
      <c r="J24" s="9"/>
      <c r="K24" s="10"/>
      <c r="L24" s="10"/>
      <c r="M24" s="11"/>
      <c r="N24" s="12"/>
      <c r="O24" s="21"/>
    </row>
    <row r="25" spans="1:15" ht="12.75">
      <c r="A25" s="18"/>
      <c r="B25" s="9"/>
      <c r="C25" s="10"/>
      <c r="D25" s="10"/>
      <c r="E25" s="33"/>
      <c r="F25" s="9"/>
      <c r="G25" s="10"/>
      <c r="H25" s="10"/>
      <c r="I25" s="11"/>
      <c r="J25" s="9"/>
      <c r="K25" s="10"/>
      <c r="L25" s="10"/>
      <c r="M25" s="11"/>
      <c r="N25" s="12"/>
      <c r="O25" s="21"/>
    </row>
    <row r="26" spans="1:15" ht="12.75">
      <c r="A26" s="18"/>
      <c r="B26" s="9"/>
      <c r="C26" s="10"/>
      <c r="D26" s="10"/>
      <c r="E26" s="33"/>
      <c r="F26" s="9"/>
      <c r="G26" s="10"/>
      <c r="H26" s="10"/>
      <c r="I26" s="11"/>
      <c r="J26" s="9"/>
      <c r="K26" s="10"/>
      <c r="L26" s="10"/>
      <c r="M26" s="11"/>
      <c r="N26" s="12"/>
      <c r="O26" s="21"/>
    </row>
    <row r="27" spans="1:15" ht="12.75">
      <c r="A27" s="18"/>
      <c r="B27" s="9"/>
      <c r="C27" s="10"/>
      <c r="D27" s="10"/>
      <c r="E27" s="33"/>
      <c r="F27" s="9"/>
      <c r="G27" s="10"/>
      <c r="H27" s="10"/>
      <c r="I27" s="11"/>
      <c r="J27" s="9"/>
      <c r="K27" s="10"/>
      <c r="L27" s="10"/>
      <c r="M27" s="11"/>
      <c r="N27" s="12"/>
      <c r="O27" s="21"/>
    </row>
    <row r="28" spans="1:15" ht="12.75">
      <c r="A28" s="18"/>
      <c r="B28" s="9"/>
      <c r="C28" s="10"/>
      <c r="D28" s="10"/>
      <c r="E28" s="33"/>
      <c r="F28" s="9"/>
      <c r="G28" s="10"/>
      <c r="H28" s="10"/>
      <c r="I28" s="11"/>
      <c r="J28" s="9"/>
      <c r="K28" s="10"/>
      <c r="L28" s="10"/>
      <c r="M28" s="11"/>
      <c r="N28" s="12"/>
      <c r="O28" s="21"/>
    </row>
    <row r="29" spans="1:15" ht="12.75">
      <c r="A29" s="18"/>
      <c r="B29" s="9"/>
      <c r="C29" s="10"/>
      <c r="D29" s="10"/>
      <c r="E29" s="33"/>
      <c r="F29" s="9"/>
      <c r="G29" s="10"/>
      <c r="H29" s="10"/>
      <c r="I29" s="11"/>
      <c r="J29" s="9"/>
      <c r="K29" s="10"/>
      <c r="L29" s="10"/>
      <c r="M29" s="11"/>
      <c r="N29" s="12"/>
      <c r="O29" s="21"/>
    </row>
    <row r="30" spans="1:15" ht="12.75">
      <c r="A30" s="18"/>
      <c r="B30" s="9"/>
      <c r="C30" s="10"/>
      <c r="D30" s="10"/>
      <c r="E30" s="33"/>
      <c r="F30" s="9"/>
      <c r="G30" s="10"/>
      <c r="H30" s="10"/>
      <c r="I30" s="11"/>
      <c r="J30" s="9"/>
      <c r="K30" s="10"/>
      <c r="L30" s="10"/>
      <c r="M30" s="11"/>
      <c r="N30" s="12"/>
      <c r="O30" s="21"/>
    </row>
    <row r="31" spans="1:15" ht="12.75">
      <c r="A31" s="18"/>
      <c r="B31" s="9"/>
      <c r="C31" s="10"/>
      <c r="D31" s="10"/>
      <c r="E31" s="33"/>
      <c r="F31" s="9"/>
      <c r="G31" s="10"/>
      <c r="H31" s="10"/>
      <c r="I31" s="11"/>
      <c r="J31" s="9"/>
      <c r="K31" s="10"/>
      <c r="L31" s="10"/>
      <c r="M31" s="11"/>
      <c r="N31" s="12"/>
      <c r="O31" s="21"/>
    </row>
    <row r="32" spans="1:15" ht="12.75">
      <c r="A32" s="18"/>
      <c r="B32" s="9"/>
      <c r="C32" s="10"/>
      <c r="D32" s="10"/>
      <c r="E32" s="33"/>
      <c r="F32" s="9"/>
      <c r="G32" s="10"/>
      <c r="H32" s="10"/>
      <c r="I32" s="11"/>
      <c r="J32" s="9"/>
      <c r="K32" s="10"/>
      <c r="L32" s="10"/>
      <c r="M32" s="11"/>
      <c r="N32" s="12"/>
      <c r="O32" s="21"/>
    </row>
    <row r="33" spans="1:15" ht="12.75">
      <c r="A33" s="18"/>
      <c r="B33" s="9"/>
      <c r="C33" s="10"/>
      <c r="D33" s="10"/>
      <c r="E33" s="33"/>
      <c r="F33" s="9"/>
      <c r="G33" s="10"/>
      <c r="H33" s="10"/>
      <c r="I33" s="11"/>
      <c r="J33" s="9"/>
      <c r="K33" s="10"/>
      <c r="L33" s="10"/>
      <c r="M33" s="11"/>
      <c r="N33" s="12"/>
      <c r="O33" s="21"/>
    </row>
    <row r="34" spans="1:15" ht="12.75">
      <c r="A34" s="18"/>
      <c r="B34" s="9"/>
      <c r="C34" s="10"/>
      <c r="D34" s="10"/>
      <c r="E34" s="33"/>
      <c r="F34" s="9"/>
      <c r="G34" s="10"/>
      <c r="H34" s="10"/>
      <c r="I34" s="11"/>
      <c r="J34" s="9"/>
      <c r="K34" s="10"/>
      <c r="L34" s="10"/>
      <c r="M34" s="11"/>
      <c r="N34" s="12"/>
      <c r="O34" s="21"/>
    </row>
    <row r="35" spans="1:15" ht="12.75">
      <c r="A35" s="18"/>
      <c r="B35" s="9"/>
      <c r="C35" s="10"/>
      <c r="D35" s="10"/>
      <c r="E35" s="33"/>
      <c r="F35" s="9"/>
      <c r="G35" s="10"/>
      <c r="H35" s="10"/>
      <c r="I35" s="11"/>
      <c r="J35" s="9"/>
      <c r="K35" s="10"/>
      <c r="L35" s="10"/>
      <c r="M35" s="11"/>
      <c r="N35" s="12"/>
      <c r="O35" s="21"/>
    </row>
    <row r="36" spans="1:15" ht="12.75">
      <c r="A36" s="18"/>
      <c r="B36" s="9"/>
      <c r="C36" s="10"/>
      <c r="D36" s="10"/>
      <c r="E36" s="33"/>
      <c r="F36" s="9"/>
      <c r="G36" s="10"/>
      <c r="H36" s="10"/>
      <c r="I36" s="11"/>
      <c r="J36" s="9"/>
      <c r="K36" s="10"/>
      <c r="L36" s="10"/>
      <c r="M36" s="11"/>
      <c r="N36" s="12"/>
      <c r="O36" s="21"/>
    </row>
    <row r="37" spans="1:15" ht="12.75">
      <c r="A37" s="18"/>
      <c r="B37" s="9"/>
      <c r="C37" s="10"/>
      <c r="D37" s="10"/>
      <c r="E37" s="33"/>
      <c r="F37" s="9"/>
      <c r="G37" s="10"/>
      <c r="H37" s="10"/>
      <c r="I37" s="11"/>
      <c r="J37" s="9"/>
      <c r="K37" s="10"/>
      <c r="L37" s="10"/>
      <c r="M37" s="11"/>
      <c r="N37" s="12"/>
      <c r="O37" s="21"/>
    </row>
    <row r="38" spans="1:15" ht="12.75">
      <c r="A38" s="18"/>
      <c r="B38" s="9"/>
      <c r="C38" s="10"/>
      <c r="D38" s="10"/>
      <c r="E38" s="33"/>
      <c r="F38" s="9"/>
      <c r="G38" s="10"/>
      <c r="H38" s="10"/>
      <c r="I38" s="11"/>
      <c r="J38" s="9"/>
      <c r="K38" s="10"/>
      <c r="L38" s="10"/>
      <c r="M38" s="11"/>
      <c r="N38" s="12"/>
      <c r="O38" s="21"/>
    </row>
    <row r="39" spans="1:15" ht="12.75">
      <c r="A39" s="18"/>
      <c r="B39" s="9"/>
      <c r="C39" s="10"/>
      <c r="D39" s="10"/>
      <c r="E39" s="33"/>
      <c r="F39" s="9"/>
      <c r="G39" s="10"/>
      <c r="H39" s="10"/>
      <c r="I39" s="11"/>
      <c r="J39" s="9"/>
      <c r="K39" s="10"/>
      <c r="L39" s="10"/>
      <c r="M39" s="11"/>
      <c r="N39" s="12"/>
      <c r="O39" s="21"/>
    </row>
    <row r="40" spans="1:15" ht="12.75">
      <c r="A40" s="18"/>
      <c r="B40" s="9"/>
      <c r="C40" s="10"/>
      <c r="D40" s="10"/>
      <c r="E40" s="33"/>
      <c r="F40" s="9"/>
      <c r="G40" s="10"/>
      <c r="H40" s="10"/>
      <c r="I40" s="11"/>
      <c r="J40" s="9"/>
      <c r="K40" s="10"/>
      <c r="L40" s="10"/>
      <c r="M40" s="11"/>
      <c r="N40" s="12"/>
      <c r="O40" s="21"/>
    </row>
    <row r="41" spans="1:15" ht="12.75">
      <c r="A41" s="18"/>
      <c r="B41" s="9"/>
      <c r="C41" s="10"/>
      <c r="D41" s="10"/>
      <c r="E41" s="33"/>
      <c r="F41" s="9"/>
      <c r="G41" s="10"/>
      <c r="H41" s="10"/>
      <c r="I41" s="11"/>
      <c r="J41" s="9"/>
      <c r="K41" s="10"/>
      <c r="L41" s="10"/>
      <c r="M41" s="11"/>
      <c r="N41" s="12"/>
      <c r="O41" s="21"/>
    </row>
    <row r="42" spans="1:15" ht="12.75">
      <c r="A42" s="18"/>
      <c r="B42" s="9"/>
      <c r="C42" s="10"/>
      <c r="D42" s="10"/>
      <c r="E42" s="33"/>
      <c r="F42" s="9"/>
      <c r="G42" s="10"/>
      <c r="H42" s="10"/>
      <c r="I42" s="11"/>
      <c r="J42" s="9"/>
      <c r="K42" s="10"/>
      <c r="L42" s="10"/>
      <c r="M42" s="11"/>
      <c r="N42" s="12"/>
      <c r="O42" s="21"/>
    </row>
    <row r="43" spans="1:15" ht="12.75">
      <c r="A43" s="18"/>
      <c r="B43" s="9"/>
      <c r="C43" s="10"/>
      <c r="D43" s="10"/>
      <c r="E43" s="33"/>
      <c r="F43" s="9"/>
      <c r="G43" s="10"/>
      <c r="H43" s="10"/>
      <c r="I43" s="11"/>
      <c r="J43" s="9"/>
      <c r="K43" s="10"/>
      <c r="L43" s="10"/>
      <c r="M43" s="11"/>
      <c r="N43" s="12"/>
      <c r="O43" s="21"/>
    </row>
    <row r="44" spans="1:15" ht="12.75">
      <c r="A44" s="18"/>
      <c r="B44" s="9"/>
      <c r="C44" s="10"/>
      <c r="D44" s="10"/>
      <c r="E44" s="33"/>
      <c r="F44" s="9"/>
      <c r="G44" s="10"/>
      <c r="H44" s="10"/>
      <c r="I44" s="11"/>
      <c r="J44" s="9"/>
      <c r="K44" s="10"/>
      <c r="L44" s="10"/>
      <c r="M44" s="11"/>
      <c r="N44" s="12"/>
      <c r="O44" s="21"/>
    </row>
    <row r="45" spans="1:15" ht="12.75">
      <c r="A45" s="18"/>
      <c r="B45" s="9"/>
      <c r="C45" s="10"/>
      <c r="D45" s="10"/>
      <c r="E45" s="33"/>
      <c r="F45" s="9"/>
      <c r="G45" s="10"/>
      <c r="H45" s="10"/>
      <c r="I45" s="11"/>
      <c r="J45" s="9"/>
      <c r="K45" s="10"/>
      <c r="L45" s="10"/>
      <c r="M45" s="11"/>
      <c r="N45" s="12"/>
      <c r="O45" s="21"/>
    </row>
    <row r="46" spans="1:15" ht="12.75">
      <c r="A46" s="18"/>
      <c r="B46" s="9"/>
      <c r="C46" s="10"/>
      <c r="D46" s="10"/>
      <c r="E46" s="33"/>
      <c r="F46" s="9"/>
      <c r="G46" s="10"/>
      <c r="H46" s="10"/>
      <c r="I46" s="11"/>
      <c r="J46" s="9"/>
      <c r="K46" s="10"/>
      <c r="L46" s="10"/>
      <c r="M46" s="11"/>
      <c r="N46" s="12"/>
      <c r="O46" s="21"/>
    </row>
    <row r="47" spans="1:15" ht="12.75">
      <c r="A47" s="18"/>
      <c r="B47" s="9"/>
      <c r="C47" s="10"/>
      <c r="D47" s="10"/>
      <c r="E47" s="33"/>
      <c r="F47" s="9"/>
      <c r="G47" s="10"/>
      <c r="H47" s="10"/>
      <c r="I47" s="11"/>
      <c r="J47" s="9"/>
      <c r="K47" s="10"/>
      <c r="L47" s="10"/>
      <c r="M47" s="11"/>
      <c r="N47" s="12"/>
      <c r="O47" s="21"/>
    </row>
    <row r="48" spans="1:15" ht="12.75">
      <c r="A48" s="18"/>
      <c r="B48" s="9"/>
      <c r="C48" s="10"/>
      <c r="D48" s="10"/>
      <c r="E48" s="33"/>
      <c r="F48" s="9"/>
      <c r="G48" s="10"/>
      <c r="H48" s="10"/>
      <c r="I48" s="11"/>
      <c r="J48" s="9"/>
      <c r="K48" s="10"/>
      <c r="L48" s="10"/>
      <c r="M48" s="11"/>
      <c r="N48" s="12"/>
      <c r="O48" s="21"/>
    </row>
    <row r="49" spans="1:15" ht="12.75">
      <c r="A49" s="18"/>
      <c r="B49" s="9"/>
      <c r="C49" s="10"/>
      <c r="D49" s="10"/>
      <c r="E49" s="33"/>
      <c r="F49" s="9"/>
      <c r="G49" s="10"/>
      <c r="H49" s="10"/>
      <c r="I49" s="11"/>
      <c r="J49" s="9"/>
      <c r="K49" s="10"/>
      <c r="L49" s="10"/>
      <c r="M49" s="11"/>
      <c r="N49" s="12"/>
      <c r="O49" s="21"/>
    </row>
    <row r="50" spans="1:15" ht="12.75">
      <c r="A50" s="18"/>
      <c r="B50" s="9"/>
      <c r="C50" s="10"/>
      <c r="D50" s="10"/>
      <c r="E50" s="33"/>
      <c r="F50" s="9"/>
      <c r="G50" s="10"/>
      <c r="H50" s="10"/>
      <c r="I50" s="11"/>
      <c r="J50" s="9"/>
      <c r="K50" s="10"/>
      <c r="L50" s="10"/>
      <c r="M50" s="11"/>
      <c r="N50" s="12"/>
      <c r="O50" s="21"/>
    </row>
    <row r="51" spans="1:15" ht="12.75">
      <c r="A51" s="18"/>
      <c r="B51" s="9"/>
      <c r="C51" s="10"/>
      <c r="D51" s="10"/>
      <c r="E51" s="33"/>
      <c r="F51" s="9"/>
      <c r="G51" s="10"/>
      <c r="H51" s="10"/>
      <c r="I51" s="11"/>
      <c r="J51" s="9"/>
      <c r="K51" s="10"/>
      <c r="L51" s="10"/>
      <c r="M51" s="11"/>
      <c r="N51" s="12"/>
      <c r="O51" s="21"/>
    </row>
    <row r="52" spans="1:15" ht="12.75">
      <c r="A52" s="18"/>
      <c r="B52" s="9"/>
      <c r="C52" s="10"/>
      <c r="D52" s="10"/>
      <c r="E52" s="33"/>
      <c r="F52" s="9"/>
      <c r="G52" s="10"/>
      <c r="H52" s="10"/>
      <c r="I52" s="11"/>
      <c r="J52" s="9"/>
      <c r="K52" s="10"/>
      <c r="L52" s="10"/>
      <c r="M52" s="11"/>
      <c r="N52" s="12"/>
      <c r="O52" s="21"/>
    </row>
    <row r="53" spans="1:15" ht="12.75">
      <c r="A53" s="18"/>
      <c r="B53" s="9"/>
      <c r="C53" s="10"/>
      <c r="D53" s="10"/>
      <c r="E53" s="33"/>
      <c r="F53" s="9"/>
      <c r="G53" s="10"/>
      <c r="H53" s="10"/>
      <c r="I53" s="11"/>
      <c r="J53" s="9"/>
      <c r="K53" s="10"/>
      <c r="L53" s="10"/>
      <c r="M53" s="11"/>
      <c r="N53" s="12"/>
      <c r="O53" s="21"/>
    </row>
    <row r="54" spans="1:15" ht="12.75">
      <c r="A54" s="18"/>
      <c r="B54" s="9"/>
      <c r="C54" s="10"/>
      <c r="D54" s="10"/>
      <c r="E54" s="33"/>
      <c r="F54" s="9"/>
      <c r="G54" s="10"/>
      <c r="H54" s="10"/>
      <c r="I54" s="11"/>
      <c r="J54" s="9"/>
      <c r="K54" s="10"/>
      <c r="L54" s="10"/>
      <c r="M54" s="11"/>
      <c r="N54" s="12"/>
      <c r="O54" s="21"/>
    </row>
    <row r="55" spans="1:15" ht="12.75">
      <c r="A55" s="18"/>
      <c r="B55" s="9"/>
      <c r="C55" s="10"/>
      <c r="D55" s="10"/>
      <c r="E55" s="33"/>
      <c r="F55" s="9"/>
      <c r="G55" s="10"/>
      <c r="H55" s="10"/>
      <c r="I55" s="11"/>
      <c r="J55" s="9"/>
      <c r="K55" s="10"/>
      <c r="L55" s="10"/>
      <c r="M55" s="11"/>
      <c r="N55" s="12"/>
      <c r="O55" s="21"/>
    </row>
    <row r="56" spans="1:15" ht="12.75">
      <c r="A56" s="18"/>
      <c r="B56" s="9"/>
      <c r="C56" s="10"/>
      <c r="D56" s="10"/>
      <c r="E56" s="33"/>
      <c r="F56" s="9"/>
      <c r="G56" s="10"/>
      <c r="H56" s="10"/>
      <c r="I56" s="11"/>
      <c r="J56" s="9"/>
      <c r="K56" s="10"/>
      <c r="L56" s="10"/>
      <c r="M56" s="11"/>
      <c r="N56" s="12"/>
      <c r="O56" s="21"/>
    </row>
    <row r="57" spans="1:15" ht="12.75">
      <c r="A57" s="18"/>
      <c r="B57" s="9"/>
      <c r="C57" s="10"/>
      <c r="D57" s="10"/>
      <c r="E57" s="33"/>
      <c r="F57" s="9"/>
      <c r="G57" s="10"/>
      <c r="H57" s="10"/>
      <c r="I57" s="11"/>
      <c r="J57" s="9"/>
      <c r="K57" s="10"/>
      <c r="L57" s="10"/>
      <c r="M57" s="11"/>
      <c r="N57" s="12"/>
      <c r="O57" s="21"/>
    </row>
    <row r="58" spans="1:15" ht="12.75">
      <c r="A58" s="18"/>
      <c r="B58" s="9"/>
      <c r="C58" s="10"/>
      <c r="D58" s="10"/>
      <c r="E58" s="33"/>
      <c r="F58" s="9"/>
      <c r="G58" s="10"/>
      <c r="H58" s="10"/>
      <c r="I58" s="11"/>
      <c r="J58" s="9"/>
      <c r="K58" s="10"/>
      <c r="L58" s="10"/>
      <c r="M58" s="11"/>
      <c r="N58" s="12"/>
      <c r="O58" s="21"/>
    </row>
    <row r="59" spans="1:15" ht="12.75">
      <c r="A59" s="18"/>
      <c r="B59" s="9"/>
      <c r="C59" s="10"/>
      <c r="D59" s="10"/>
      <c r="E59" s="33"/>
      <c r="F59" s="9"/>
      <c r="G59" s="10"/>
      <c r="H59" s="10"/>
      <c r="I59" s="11"/>
      <c r="J59" s="9"/>
      <c r="K59" s="10"/>
      <c r="L59" s="10"/>
      <c r="M59" s="11"/>
      <c r="N59" s="12"/>
      <c r="O59" s="21"/>
    </row>
    <row r="60" spans="1:15" ht="12.75">
      <c r="A60" s="18"/>
      <c r="B60" s="9"/>
      <c r="C60" s="10"/>
      <c r="D60" s="10"/>
      <c r="E60" s="33"/>
      <c r="F60" s="9"/>
      <c r="G60" s="10"/>
      <c r="H60" s="10"/>
      <c r="I60" s="11"/>
      <c r="J60" s="9"/>
      <c r="K60" s="10"/>
      <c r="L60" s="10"/>
      <c r="M60" s="11"/>
      <c r="N60" s="12"/>
      <c r="O60" s="21"/>
    </row>
    <row r="61" spans="1:15" ht="12.75">
      <c r="A61" s="18"/>
      <c r="B61" s="9"/>
      <c r="C61" s="10"/>
      <c r="D61" s="10"/>
      <c r="E61" s="33"/>
      <c r="F61" s="9"/>
      <c r="G61" s="10"/>
      <c r="H61" s="10"/>
      <c r="I61" s="11"/>
      <c r="J61" s="9"/>
      <c r="K61" s="10"/>
      <c r="L61" s="10"/>
      <c r="M61" s="11"/>
      <c r="N61" s="12"/>
      <c r="O61" s="21"/>
    </row>
    <row r="62" spans="1:15" ht="12.75">
      <c r="A62" s="18"/>
      <c r="B62" s="9"/>
      <c r="C62" s="10"/>
      <c r="D62" s="10"/>
      <c r="E62" s="33"/>
      <c r="F62" s="9"/>
      <c r="G62" s="10"/>
      <c r="H62" s="10"/>
      <c r="I62" s="11"/>
      <c r="J62" s="9"/>
      <c r="K62" s="10"/>
      <c r="L62" s="10"/>
      <c r="M62" s="11"/>
      <c r="N62" s="12"/>
      <c r="O62" s="21"/>
    </row>
    <row r="63" spans="1:15" ht="12.75">
      <c r="A63" s="18"/>
      <c r="B63" s="9"/>
      <c r="C63" s="10"/>
      <c r="D63" s="10"/>
      <c r="E63" s="33"/>
      <c r="F63" s="9"/>
      <c r="G63" s="10"/>
      <c r="H63" s="10"/>
      <c r="I63" s="11"/>
      <c r="J63" s="9"/>
      <c r="K63" s="10"/>
      <c r="L63" s="10"/>
      <c r="M63" s="11"/>
      <c r="N63" s="12"/>
      <c r="O63" s="21"/>
    </row>
    <row r="64" spans="1:15" ht="12.75">
      <c r="A64" s="18"/>
      <c r="B64" s="9"/>
      <c r="C64" s="10"/>
      <c r="D64" s="10"/>
      <c r="E64" s="33"/>
      <c r="F64" s="9"/>
      <c r="G64" s="10"/>
      <c r="H64" s="10"/>
      <c r="I64" s="11"/>
      <c r="J64" s="9"/>
      <c r="K64" s="10"/>
      <c r="L64" s="10"/>
      <c r="M64" s="11"/>
      <c r="N64" s="12"/>
      <c r="O64" s="21"/>
    </row>
    <row r="65" spans="1:15" ht="13.5" thickBot="1">
      <c r="A65" s="19"/>
      <c r="B65" s="13"/>
      <c r="C65" s="14"/>
      <c r="D65" s="14"/>
      <c r="E65" s="33"/>
      <c r="F65" s="13"/>
      <c r="G65" s="14"/>
      <c r="H65" s="14"/>
      <c r="I65" s="11"/>
      <c r="J65" s="13"/>
      <c r="K65" s="14"/>
      <c r="L65" s="14"/>
      <c r="M65" s="11"/>
      <c r="N65" s="12"/>
      <c r="O65" s="22"/>
    </row>
    <row r="66" ht="13.5" thickTop="1"/>
  </sheetData>
  <sheetProtection sheet="1" objects="1" scenarios="1"/>
  <mergeCells count="6">
    <mergeCell ref="N1:N3"/>
    <mergeCell ref="O1:O3"/>
    <mergeCell ref="A1:A2"/>
    <mergeCell ref="B1:E1"/>
    <mergeCell ref="F1:I1"/>
    <mergeCell ref="J1:M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s="49" t="s">
        <v>146</v>
      </c>
    </row>
    <row r="4" ht="12.75">
      <c r="A4" t="s">
        <v>147</v>
      </c>
    </row>
    <row r="5" ht="12.75">
      <c r="A5" t="s">
        <v>148</v>
      </c>
    </row>
    <row r="6" ht="12.75">
      <c r="A6" t="s">
        <v>149</v>
      </c>
    </row>
    <row r="7" ht="12.75">
      <c r="A7" t="s">
        <v>150</v>
      </c>
    </row>
    <row r="8" ht="12.75">
      <c r="A8" t="s">
        <v>151</v>
      </c>
    </row>
    <row r="10" ht="12.75">
      <c r="A10" t="s">
        <v>152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Okresní nemocnice Jindřichův Hradec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Vaníček</dc:creator>
  <cp:keywords/>
  <dc:description/>
  <cp:lastModifiedBy>.</cp:lastModifiedBy>
  <cp:lastPrinted>2000-11-02T12:46:36Z</cp:lastPrinted>
  <dcterms:created xsi:type="dcterms:W3CDTF">2000-09-11T05:02:51Z</dcterms:created>
  <dcterms:modified xsi:type="dcterms:W3CDTF">2001-11-05T17:19:22Z</dcterms:modified>
  <cp:category/>
  <cp:version/>
  <cp:contentType/>
  <cp:contentStatus/>
</cp:coreProperties>
</file>